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020" tabRatio="946" activeTab="0"/>
  </bookViews>
  <sheets>
    <sheet name="2 функциональная" sheetId="1" r:id="rId1"/>
    <sheet name="4 ведомственная " sheetId="2" r:id="rId2"/>
  </sheets>
  <definedNames>
    <definedName name="_xlnm.Print_Area" localSheetId="0">'2 функциональная'!$A$1:$F$79</definedName>
  </definedNames>
  <calcPr fullCalcOnLoad="1"/>
</workbook>
</file>

<file path=xl/sharedStrings.xml><?xml version="1.0" encoding="utf-8"?>
<sst xmlns="http://schemas.openxmlformats.org/spreadsheetml/2006/main" count="785" uniqueCount="154">
  <si>
    <t xml:space="preserve">к решению Совета депутатов </t>
  </si>
  <si>
    <t>2014 год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</si>
  <si>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</si>
  <si>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</si>
  <si>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</si>
  <si>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</si>
  <si>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</si>
  <si>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0503</t>
  </si>
  <si>
    <t>Уличное освещение</t>
  </si>
  <si>
    <t>6000100</t>
  </si>
  <si>
    <t>6000200</t>
  </si>
  <si>
    <t>0501</t>
  </si>
  <si>
    <t>Жилищное хозяйство</t>
  </si>
  <si>
    <t>1020102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</si>
  <si>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</si>
  <si>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</si>
  <si>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3500200</t>
  </si>
  <si>
    <t>Капитальный ремонт государственного жилищного фонда субъектов РФ и муниципального жилищного фонда</t>
  </si>
  <si>
    <t>5222500</t>
  </si>
  <si>
    <t>Областная целевая программа капитального строительства в Челябинской области на 2009-2011 годы за счет субсидии из областного бюджета</t>
  </si>
  <si>
    <t>0502</t>
  </si>
  <si>
    <t>Коммунальное хозяйство</t>
  </si>
  <si>
    <t>3510500</t>
  </si>
  <si>
    <t>Мероприятия в области коммунального хозяйства</t>
  </si>
  <si>
    <t>5220500</t>
  </si>
  <si>
    <t>6000266</t>
  </si>
  <si>
    <t>Обеспечение выполнения работ по внедрению и содержанию технических средств, организацию и регулированию дорожного движения в муниципальных образованиях за счет субсидии из областного бюджета</t>
  </si>
  <si>
    <t>2013 год</t>
  </si>
  <si>
    <t>0409</t>
  </si>
  <si>
    <t>Дорожное хозяйство</t>
  </si>
  <si>
    <t>5222300</t>
  </si>
  <si>
    <t>Областная целевая программа строительства и реконструкции автомобильных дорог общего пользования в Челябинской области на 2009-2011 годы</t>
  </si>
  <si>
    <t>0410</t>
  </si>
  <si>
    <t>Связь и информатика</t>
  </si>
  <si>
    <t>5223400</t>
  </si>
  <si>
    <t>Областная целевая программа "Развитие информационного общества и формирование электронного правительства в Челябинской области на 2011-2012 годы"</t>
  </si>
  <si>
    <t>8</t>
  </si>
  <si>
    <t>9</t>
  </si>
  <si>
    <t>Национальная оборона</t>
  </si>
  <si>
    <t xml:space="preserve"> Жилищно-коммунальное  хозяйство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</si>
  <si>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</si>
  <si>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Другие вопросы в области жилищно-коммунального хозяйства</t>
  </si>
  <si>
    <t>0505</t>
  </si>
  <si>
    <t>ОЦП "Преодоление последствий радиационных аварий на производственном объединении "Маяк" на 2006-2010 годы</t>
  </si>
  <si>
    <t>1002900</t>
  </si>
  <si>
    <t>1002901</t>
  </si>
  <si>
    <t>ОЦП капитального строительства в Челябинской области на 2009-2011 годы</t>
  </si>
  <si>
    <t>Другие вопросы в области образования</t>
  </si>
  <si>
    <t>0709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</si>
  <si>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</si>
  <si>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</si>
  <si>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</si>
  <si>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</si>
  <si>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</si>
  <si>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</si>
  <si>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r>
      <t>Благоустройство</t>
    </r>
    <r>
      <rPr>
        <sz val="8"/>
        <rFont val="Times New Roman"/>
        <family val="1"/>
      </rPr>
      <t>, в том числе: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</si>
  <si>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</si>
  <si>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</si>
  <si>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t xml:space="preserve"> тыс.руб.</t>
  </si>
  <si>
    <t xml:space="preserve"> </t>
  </si>
  <si>
    <t xml:space="preserve">Ведомственная структура </t>
  </si>
  <si>
    <t>Наименование</t>
  </si>
  <si>
    <t>Ведомство</t>
  </si>
  <si>
    <t>Раздел</t>
  </si>
  <si>
    <t>Подраздел</t>
  </si>
  <si>
    <t>Целевая статья</t>
  </si>
  <si>
    <t>Группа вида расхода</t>
  </si>
  <si>
    <t>Сумма</t>
  </si>
  <si>
    <t>Всего</t>
  </si>
  <si>
    <t>01</t>
  </si>
  <si>
    <t>00</t>
  </si>
  <si>
    <t>02</t>
  </si>
  <si>
    <t>04</t>
  </si>
  <si>
    <t>03</t>
  </si>
  <si>
    <t>05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</si>
  <si>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</si>
  <si>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</si>
  <si>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t>Код функциональной классификации</t>
  </si>
  <si>
    <t>99 0 00 00000</t>
  </si>
  <si>
    <t>Непрограммные направления деятельности</t>
  </si>
  <si>
    <t>ОБЩЕГОСУДАРСТВЕННЫЕ ВОПРОСЫ</t>
  </si>
  <si>
    <t>Приложение 4</t>
  </si>
  <si>
    <t>Расходы общегосударственного характера</t>
  </si>
  <si>
    <t>99 0 04 20300</t>
  </si>
  <si>
    <t>Финансовое обеспечение выполнения функций государственными органами</t>
  </si>
  <si>
    <t>99 0 04 20401</t>
  </si>
  <si>
    <t>99 0 89 20401</t>
  </si>
  <si>
    <t>99 0 04 00000</t>
  </si>
  <si>
    <t>99 0 60 00000</t>
  </si>
  <si>
    <t>Мероприятия в области благоустройства</t>
  </si>
  <si>
    <t>99 0 60 60001</t>
  </si>
  <si>
    <t>99 0 60 60005</t>
  </si>
  <si>
    <t>99 0 89 00000</t>
  </si>
  <si>
    <t>10</t>
  </si>
  <si>
    <t>773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</si>
  <si>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</si>
  <si>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778</t>
  </si>
  <si>
    <t>Саринского сельского  поселения</t>
  </si>
  <si>
    <t>АДМИНИСТРАЦИ САРИНСКОГО СЕЛЬСКОГО ПОСЕЛЕНИЯ</t>
  </si>
  <si>
    <r>
      <t>Обеспечение деятельности финансовых, налоговых и таможенных органов и органов финансового (финансово-бюджетного) надзора</t>
    </r>
    <r>
      <rPr>
        <sz val="8"/>
        <rFont val="Arial"/>
        <family val="2"/>
      </rPr>
      <t>, в том числе:</t>
    </r>
  </si>
  <si>
    <t>Руководство  и управление  в сфере установленных  функций органов  государственной власти  и органов местного самоуправления</t>
  </si>
  <si>
    <t>000</t>
  </si>
  <si>
    <t>Центральный аппарат</t>
  </si>
  <si>
    <t>Расходы за счет местного бюджета на организацию работы аппарата управления</t>
  </si>
  <si>
    <t>06</t>
  </si>
  <si>
    <t>Другие общегосударственные вопросы</t>
  </si>
  <si>
    <t>Выполнение других обязательств муниципальных образований</t>
  </si>
  <si>
    <t>13</t>
  </si>
  <si>
    <t xml:space="preserve">99 0 0420401 </t>
  </si>
  <si>
    <t>00 0 00 00000</t>
  </si>
  <si>
    <t>99 0 0420401</t>
  </si>
  <si>
    <t>Иные закупки товаров, работ и услуг для обеспечения государственных (муниципальных) нужд</t>
  </si>
  <si>
    <t>Прочие  мероприятия  по благоустройству (содержание свалки)</t>
  </si>
  <si>
    <t xml:space="preserve">Реализация функций иных федеральных органов гос. власти                      </t>
  </si>
  <si>
    <t>Сельское хозяйство и рыболовство</t>
  </si>
  <si>
    <t>Национальная экономика</t>
  </si>
  <si>
    <t>Благоустройство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</si>
  <si>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</si>
  <si>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99 0 35 35102</t>
  </si>
  <si>
    <t>9 90 0400000</t>
  </si>
  <si>
    <t>0 00 0 00000</t>
  </si>
  <si>
    <t>99 0 35 00000</t>
  </si>
  <si>
    <t>99 0 00 000000</t>
  </si>
  <si>
    <t>Уплата иных платежей</t>
  </si>
  <si>
    <t>Уплата прочих налогов и сборов</t>
  </si>
  <si>
    <t>300</t>
  </si>
  <si>
    <t>Доплаты к пенсиям государственных служащих субъектов Российской Федерации  и муниципальных служащих</t>
  </si>
  <si>
    <t>Социальное обеспечение и иные выплаты населению</t>
  </si>
  <si>
    <t>99 0 06 49101</t>
  </si>
  <si>
    <t>Обеспечение проведения выборов и референдумов</t>
  </si>
  <si>
    <t>Руководство и управление  в сфере  установленных функций  органов государственной власти  субъектов   Российской  Федерации и органов  местного  самоуправления</t>
  </si>
  <si>
    <t>07</t>
  </si>
  <si>
    <t>Обеспеченение проведение выборов и референдумов</t>
  </si>
  <si>
    <t xml:space="preserve">Проведение выборов в представительные органы местного самоуправления </t>
  </si>
  <si>
    <t>880</t>
  </si>
  <si>
    <t>99 0 04000 200</t>
  </si>
  <si>
    <t>99 0 0400020</t>
  </si>
  <si>
    <t>46 3 00 51180</t>
  </si>
  <si>
    <t>46 3 00 00000</t>
  </si>
  <si>
    <t>46 0 00 00000</t>
  </si>
  <si>
    <t>31 6 00 61000</t>
  </si>
  <si>
    <t>31 6 00 00000</t>
  </si>
  <si>
    <t>31 0 00 00000</t>
  </si>
  <si>
    <t xml:space="preserve">бюджетов на 2022 год  </t>
  </si>
  <si>
    <t xml:space="preserve"> от __________2021 № ___</t>
  </si>
  <si>
    <t xml:space="preserve"> "О бюджете Саринского сельского поселения на 2022 год и на плановый период 2023 и 2024 годов"</t>
  </si>
  <si>
    <t xml:space="preserve">расходов  бюджета  Саринского сельского поселения  на 2022 год </t>
  </si>
  <si>
    <t>от ________ 2021 № ___</t>
  </si>
  <si>
    <t xml:space="preserve"> "О бюджете Саринского сельского поселения на 2022 год  и на плановый период 2023 и 2024 годов"</t>
  </si>
  <si>
    <t>Национальная безопсность и правоохранительная деятельность</t>
  </si>
  <si>
    <t>Защита населения и территории от пожаров</t>
  </si>
  <si>
    <t>Иные закупки товаров, работ и услуг для обеспечения пожарной безопасности населения</t>
  </si>
  <si>
    <t>50,0</t>
  </si>
  <si>
    <t>Приложение 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</si>
</sst>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_р_."/>
    <numFmt numFmtId="178" formatCode="0.000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b/>
      <i/>
      <sz val="12"/>
      <name val="Arial"/>
      <family val="2"/>
    </font>
    <font>
      <b/>
      <i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12"/>
      <name val="Times New Roman"/>
      <family val="1"/>
    </font>
    <font>
      <b/>
      <sz val="9"/>
      <color indexed="63"/>
      <name val="Times New Roman"/>
      <family val="1"/>
    </font>
    <font>
      <b/>
      <i/>
      <sz val="10"/>
      <name val="Arial"/>
      <family val="2"/>
    </font>
    <font>
      <sz val="7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rgb="FF000000"/>
      <name val="Arial"/>
      <family val="2"/>
    </font>
    <font>
      <b/>
      <sz val="10"/>
      <color rgb="FF000000"/>
      <name val="Times New Roman"/>
      <family val="1"/>
    </font>
    <font>
      <b/>
      <sz val="8"/>
      <color rgb="FF000000"/>
      <name val="Arial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172" fontId="21" fillId="21" borderId="10" xfId="0" applyNumberFormat="1" applyFont="1" applyFill="1" applyBorder="1" applyAlignment="1">
      <alignment horizontal="center" vertical="top" wrapText="1"/>
    </xf>
    <xf numFmtId="172" fontId="22" fillId="24" borderId="10" xfId="0" applyNumberFormat="1" applyFont="1" applyFill="1" applyBorder="1" applyAlignment="1">
      <alignment horizontal="center" vertical="top" wrapText="1"/>
    </xf>
    <xf numFmtId="172" fontId="24" fillId="24" borderId="10" xfId="0" applyNumberFormat="1" applyFont="1" applyFill="1" applyBorder="1" applyAlignment="1">
      <alignment horizontal="center" vertical="top" wrapText="1"/>
    </xf>
    <xf numFmtId="172" fontId="23" fillId="24" borderId="10" xfId="0" applyNumberFormat="1" applyFont="1" applyFill="1" applyBorder="1" applyAlignment="1">
      <alignment horizontal="center" vertical="top" wrapText="1"/>
    </xf>
    <xf numFmtId="172" fontId="22" fillId="0" borderId="10" xfId="0" applyNumberFormat="1" applyFont="1" applyFill="1" applyBorder="1" applyAlignment="1">
      <alignment horizontal="center" vertical="top" wrapText="1"/>
    </xf>
    <xf numFmtId="172" fontId="24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26" fillId="0" borderId="0" xfId="0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49" fontId="30" fillId="21" borderId="10" xfId="0" applyNumberFormat="1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30" fillId="0" borderId="10" xfId="0" applyNumberFormat="1" applyFont="1" applyFill="1" applyBorder="1" applyAlignment="1">
      <alignment horizontal="left" vertical="top" wrapText="1"/>
    </xf>
    <xf numFmtId="49" fontId="25" fillId="25" borderId="10" xfId="0" applyNumberFormat="1" applyFont="1" applyFill="1" applyBorder="1" applyAlignment="1">
      <alignment horizontal="left" vertical="center"/>
    </xf>
    <xf numFmtId="49" fontId="21" fillId="25" borderId="10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left" vertical="center"/>
    </xf>
    <xf numFmtId="172" fontId="28" fillId="21" borderId="10" xfId="0" applyNumberFormat="1" applyFont="1" applyFill="1" applyBorder="1" applyAlignment="1">
      <alignment horizontal="center" vertical="center" wrapText="1"/>
    </xf>
    <xf numFmtId="49" fontId="28" fillId="21" borderId="10" xfId="0" applyNumberFormat="1" applyFont="1" applyFill="1" applyBorder="1" applyAlignment="1">
      <alignment horizontal="center" vertical="center" wrapText="1"/>
    </xf>
    <xf numFmtId="49" fontId="34" fillId="21" borderId="10" xfId="0" applyNumberFormat="1" applyFont="1" applyFill="1" applyBorder="1" applyAlignment="1">
      <alignment horizontal="center" vertical="center" wrapText="1"/>
    </xf>
    <xf numFmtId="172" fontId="34" fillId="21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172" fontId="23" fillId="0" borderId="10" xfId="0" applyNumberFormat="1" applyFont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172" fontId="22" fillId="0" borderId="10" xfId="0" applyNumberFormat="1" applyFont="1" applyBorder="1" applyAlignment="1">
      <alignment horizontal="center" vertical="center"/>
    </xf>
    <xf numFmtId="49" fontId="28" fillId="26" borderId="10" xfId="0" applyNumberFormat="1" applyFont="1" applyFill="1" applyBorder="1" applyAlignment="1">
      <alignment horizontal="center" vertical="center" wrapText="1"/>
    </xf>
    <xf numFmtId="172" fontId="24" fillId="0" borderId="10" xfId="0" applyNumberFormat="1" applyFont="1" applyFill="1" applyBorder="1" applyAlignment="1">
      <alignment horizontal="center" vertical="center"/>
    </xf>
    <xf numFmtId="172" fontId="33" fillId="0" borderId="10" xfId="0" applyNumberFormat="1" applyFont="1" applyFill="1" applyBorder="1" applyAlignment="1">
      <alignment horizontal="center" vertical="center" wrapText="1"/>
    </xf>
    <xf numFmtId="172" fontId="28" fillId="24" borderId="10" xfId="0" applyNumberFormat="1" applyFont="1" applyFill="1" applyBorder="1" applyAlignment="1">
      <alignment horizontal="center" vertical="center" wrapText="1"/>
    </xf>
    <xf numFmtId="172" fontId="33" fillId="24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49" fontId="33" fillId="0" borderId="10" xfId="0" applyNumberFormat="1" applyFont="1" applyBorder="1" applyAlignment="1">
      <alignment horizontal="left" vertical="center" wrapText="1"/>
    </xf>
    <xf numFmtId="49" fontId="32" fillId="26" borderId="10" xfId="0" applyNumberFormat="1" applyFont="1" applyFill="1" applyBorder="1" applyAlignment="1">
      <alignment horizontal="left" vertical="center" wrapText="1"/>
    </xf>
    <xf numFmtId="49" fontId="35" fillId="27" borderId="10" xfId="0" applyNumberFormat="1" applyFont="1" applyFill="1" applyBorder="1" applyAlignment="1">
      <alignment horizontal="left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49" fontId="31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49" fontId="34" fillId="0" borderId="10" xfId="0" applyNumberFormat="1" applyFont="1" applyFill="1" applyBorder="1" applyAlignment="1">
      <alignment horizontal="left"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172" fontId="28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172" fontId="21" fillId="0" borderId="10" xfId="0" applyNumberFormat="1" applyFont="1" applyBorder="1" applyAlignment="1">
      <alignment horizontal="center" vertical="center"/>
    </xf>
    <xf numFmtId="172" fontId="34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49" fontId="35" fillId="0" borderId="10" xfId="0" applyNumberFormat="1" applyFont="1" applyFill="1" applyBorder="1" applyAlignment="1">
      <alignment horizontal="left" vertical="center" wrapText="1"/>
    </xf>
    <xf numFmtId="49" fontId="32" fillId="0" borderId="10" xfId="0" applyNumberFormat="1" applyFont="1" applyFill="1" applyBorder="1" applyAlignment="1">
      <alignment horizontal="left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 wrapText="1"/>
    </xf>
    <xf numFmtId="49" fontId="38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172" fontId="38" fillId="24" borderId="10" xfId="0" applyNumberFormat="1" applyFont="1" applyFill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center" vertical="top" wrapText="1"/>
    </xf>
    <xf numFmtId="172" fontId="33" fillId="24" borderId="10" xfId="0" applyNumberFormat="1" applyFont="1" applyFill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left" vertical="top" wrapText="1"/>
    </xf>
    <xf numFmtId="49" fontId="33" fillId="24" borderId="10" xfId="0" applyNumberFormat="1" applyFont="1" applyFill="1" applyBorder="1" applyAlignment="1">
      <alignment horizontal="center" vertical="top" wrapText="1"/>
    </xf>
    <xf numFmtId="49" fontId="28" fillId="24" borderId="10" xfId="0" applyNumberFormat="1" applyFont="1" applyFill="1" applyBorder="1" applyAlignment="1">
      <alignment horizontal="center" vertical="top" wrapText="1"/>
    </xf>
    <xf numFmtId="172" fontId="28" fillId="24" borderId="10" xfId="0" applyNumberFormat="1" applyFont="1" applyFill="1" applyBorder="1" applyAlignment="1">
      <alignment horizontal="center" vertical="top" wrapText="1"/>
    </xf>
    <xf numFmtId="49" fontId="38" fillId="24" borderId="10" xfId="0" applyNumberFormat="1" applyFont="1" applyFill="1" applyBorder="1" applyAlignment="1">
      <alignment horizontal="center" vertical="top" wrapText="1"/>
    </xf>
    <xf numFmtId="172" fontId="38" fillId="0" borderId="10" xfId="0" applyNumberFormat="1" applyFont="1" applyFill="1" applyBorder="1" applyAlignment="1">
      <alignment horizontal="center" vertical="top" wrapText="1"/>
    </xf>
    <xf numFmtId="172" fontId="33" fillId="0" borderId="10" xfId="0" applyNumberFormat="1" applyFont="1" applyFill="1" applyBorder="1" applyAlignment="1">
      <alignment horizontal="center" vertical="top" wrapText="1"/>
    </xf>
    <xf numFmtId="177" fontId="21" fillId="0" borderId="10" xfId="0" applyNumberFormat="1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/>
    </xf>
    <xf numFmtId="177" fontId="23" fillId="0" borderId="10" xfId="0" applyNumberFormat="1" applyFont="1" applyBorder="1" applyAlignment="1">
      <alignment horizontal="center" vertical="center"/>
    </xf>
    <xf numFmtId="177" fontId="28" fillId="24" borderId="10" xfId="0" applyNumberFormat="1" applyFont="1" applyFill="1" applyBorder="1" applyAlignment="1">
      <alignment horizontal="center" vertical="top" wrapText="1"/>
    </xf>
    <xf numFmtId="177" fontId="24" fillId="0" borderId="10" xfId="0" applyNumberFormat="1" applyFont="1" applyFill="1" applyBorder="1" applyAlignment="1">
      <alignment horizontal="center" vertical="center"/>
    </xf>
    <xf numFmtId="177" fontId="33" fillId="0" borderId="10" xfId="0" applyNumberFormat="1" applyFont="1" applyFill="1" applyBorder="1" applyAlignment="1">
      <alignment horizontal="center" vertical="top" wrapText="1"/>
    </xf>
    <xf numFmtId="177" fontId="34" fillId="26" borderId="10" xfId="0" applyNumberFormat="1" applyFont="1" applyFill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/>
    </xf>
    <xf numFmtId="177" fontId="28" fillId="0" borderId="10" xfId="0" applyNumberFormat="1" applyFont="1" applyFill="1" applyBorder="1" applyAlignment="1">
      <alignment horizontal="center" vertical="center" wrapText="1"/>
    </xf>
    <xf numFmtId="177" fontId="34" fillId="0" borderId="10" xfId="0" applyNumberFormat="1" applyFont="1" applyFill="1" applyBorder="1" applyAlignment="1">
      <alignment horizontal="center" vertical="center" wrapText="1"/>
    </xf>
    <xf numFmtId="178" fontId="34" fillId="0" borderId="10" xfId="0" applyNumberFormat="1" applyFont="1" applyFill="1" applyBorder="1" applyAlignment="1">
      <alignment horizontal="center" vertical="center" wrapText="1"/>
    </xf>
    <xf numFmtId="178" fontId="23" fillId="0" borderId="10" xfId="0" applyNumberFormat="1" applyFont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41" fillId="0" borderId="13" xfId="33" applyNumberFormat="1" applyFont="1" applyFill="1" applyBorder="1" applyAlignment="1">
      <alignment horizontal="center" vertical="center" wrapText="1" readingOrder="1"/>
      <protection/>
    </xf>
    <xf numFmtId="0" fontId="42" fillId="0" borderId="16" xfId="33" applyNumberFormat="1" applyFont="1" applyFill="1" applyBorder="1" applyAlignment="1">
      <alignment horizontal="left" vertical="center" wrapText="1" readingOrder="1"/>
      <protection/>
    </xf>
    <xf numFmtId="49" fontId="28" fillId="0" borderId="13" xfId="0" applyNumberFormat="1" applyFont="1" applyFill="1" applyBorder="1" applyAlignment="1">
      <alignment horizontal="center" vertical="center" wrapText="1"/>
    </xf>
    <xf numFmtId="0" fontId="51" fillId="0" borderId="17" xfId="33" applyNumberFormat="1" applyFont="1" applyFill="1" applyBorder="1" applyAlignment="1">
      <alignment horizontal="left" wrapText="1" readingOrder="1"/>
      <protection/>
    </xf>
    <xf numFmtId="49" fontId="28" fillId="0" borderId="11" xfId="0" applyNumberFormat="1" applyFont="1" applyBorder="1" applyAlignment="1">
      <alignment horizontal="left" vertical="center" wrapText="1"/>
    </xf>
    <xf numFmtId="0" fontId="52" fillId="0" borderId="18" xfId="33" applyNumberFormat="1" applyFont="1" applyFill="1" applyBorder="1" applyAlignment="1">
      <alignment horizontal="left" wrapText="1" readingOrder="1"/>
      <protection/>
    </xf>
    <xf numFmtId="49" fontId="33" fillId="0" borderId="14" xfId="0" applyNumberFormat="1" applyFont="1" applyFill="1" applyBorder="1" applyAlignment="1">
      <alignment horizontal="center" vertical="center" wrapText="1"/>
    </xf>
    <xf numFmtId="178" fontId="34" fillId="0" borderId="11" xfId="0" applyNumberFormat="1" applyFont="1" applyFill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top" wrapText="1"/>
    </xf>
    <xf numFmtId="49" fontId="34" fillId="24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72" fontId="21" fillId="24" borderId="10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/>
    </xf>
    <xf numFmtId="0" fontId="45" fillId="0" borderId="0" xfId="0" applyFont="1" applyAlignment="1">
      <alignment/>
    </xf>
    <xf numFmtId="49" fontId="34" fillId="0" borderId="15" xfId="0" applyNumberFormat="1" applyFont="1" applyFill="1" applyBorder="1" applyAlignment="1">
      <alignment horizontal="center" vertical="center" wrapText="1"/>
    </xf>
    <xf numFmtId="172" fontId="24" fillId="0" borderId="10" xfId="0" applyNumberFormat="1" applyFont="1" applyBorder="1" applyAlignment="1">
      <alignment horizontal="center" vertical="center"/>
    </xf>
    <xf numFmtId="0" fontId="53" fillId="0" borderId="18" xfId="33" applyNumberFormat="1" applyFont="1" applyFill="1" applyBorder="1" applyAlignment="1">
      <alignment horizontal="left" wrapText="1" readingOrder="1"/>
      <protection/>
    </xf>
    <xf numFmtId="49" fontId="34" fillId="0" borderId="14" xfId="0" applyNumberFormat="1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 wrapText="1"/>
    </xf>
    <xf numFmtId="49" fontId="34" fillId="0" borderId="13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wrapText="1"/>
    </xf>
    <xf numFmtId="177" fontId="38" fillId="24" borderId="10" xfId="0" applyNumberFormat="1" applyFont="1" applyFill="1" applyBorder="1" applyAlignment="1">
      <alignment horizontal="center" vertical="center" wrapText="1"/>
    </xf>
    <xf numFmtId="49" fontId="34" fillId="27" borderId="10" xfId="0" applyNumberFormat="1" applyFont="1" applyFill="1" applyBorder="1" applyAlignment="1">
      <alignment horizontal="center" vertical="center" wrapText="1"/>
    </xf>
    <xf numFmtId="49" fontId="44" fillId="27" borderId="10" xfId="0" applyNumberFormat="1" applyFont="1" applyFill="1" applyBorder="1" applyAlignment="1">
      <alignment horizontal="center" vertical="center" wrapText="1"/>
    </xf>
    <xf numFmtId="49" fontId="34" fillId="26" borderId="10" xfId="0" applyNumberFormat="1" applyFont="1" applyFill="1" applyBorder="1" applyAlignment="1">
      <alignment horizontal="center" vertical="center" wrapText="1"/>
    </xf>
    <xf numFmtId="49" fontId="36" fillId="0" borderId="14" xfId="0" applyNumberFormat="1" applyFont="1" applyFill="1" applyBorder="1" applyAlignment="1">
      <alignment horizontal="center" vertical="center" wrapText="1"/>
    </xf>
    <xf numFmtId="49" fontId="28" fillId="0" borderId="20" xfId="0" applyNumberFormat="1" applyFont="1" applyFill="1" applyBorder="1" applyAlignment="1">
      <alignment horizontal="center" vertical="center" wrapText="1"/>
    </xf>
    <xf numFmtId="177" fontId="28" fillId="24" borderId="10" xfId="0" applyNumberFormat="1" applyFont="1" applyFill="1" applyBorder="1" applyAlignment="1">
      <alignment horizontal="center" vertical="center" wrapText="1"/>
    </xf>
    <xf numFmtId="49" fontId="32" fillId="0" borderId="15" xfId="0" applyNumberFormat="1" applyFont="1" applyFill="1" applyBorder="1" applyAlignment="1">
      <alignment horizontal="left" vertical="center" wrapText="1"/>
    </xf>
    <xf numFmtId="172" fontId="28" fillId="0" borderId="14" xfId="0" applyNumberFormat="1" applyFont="1" applyFill="1" applyBorder="1" applyAlignment="1">
      <alignment horizontal="center" vertical="center" wrapText="1"/>
    </xf>
    <xf numFmtId="49" fontId="33" fillId="0" borderId="15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49" fontId="34" fillId="0" borderId="21" xfId="0" applyNumberFormat="1" applyFont="1" applyFill="1" applyBorder="1" applyAlignment="1">
      <alignment horizontal="center" vertical="center" wrapText="1"/>
    </xf>
    <xf numFmtId="49" fontId="35" fillId="0" borderId="15" xfId="0" applyNumberFormat="1" applyFont="1" applyFill="1" applyBorder="1" applyAlignment="1">
      <alignment horizontal="left" vertical="center" wrapText="1"/>
    </xf>
    <xf numFmtId="0" fontId="42" fillId="0" borderId="22" xfId="33" applyNumberFormat="1" applyFont="1" applyFill="1" applyBorder="1" applyAlignment="1">
      <alignment horizontal="left" vertical="center" wrapText="1" readingOrder="1"/>
      <protection/>
    </xf>
    <xf numFmtId="49" fontId="35" fillId="0" borderId="13" xfId="0" applyNumberFormat="1" applyFont="1" applyFill="1" applyBorder="1" applyAlignment="1">
      <alignment horizontal="left" vertical="center" wrapText="1"/>
    </xf>
    <xf numFmtId="0" fontId="28" fillId="0" borderId="13" xfId="0" applyFont="1" applyBorder="1" applyAlignment="1">
      <alignment vertical="center" wrapText="1"/>
    </xf>
    <xf numFmtId="49" fontId="28" fillId="28" borderId="10" xfId="0" applyNumberFormat="1" applyFont="1" applyFill="1" applyBorder="1" applyAlignment="1">
      <alignment horizontal="center" vertical="center" wrapText="1"/>
    </xf>
    <xf numFmtId="3" fontId="54" fillId="0" borderId="16" xfId="33" applyNumberFormat="1" applyFont="1" applyFill="1" applyBorder="1" applyAlignment="1">
      <alignment horizontal="center" vertical="center" wrapText="1" readingOrder="1"/>
      <protection/>
    </xf>
    <xf numFmtId="0" fontId="41" fillId="0" borderId="13" xfId="0" applyFont="1" applyBorder="1" applyAlignment="1">
      <alignment horizontal="justify" vertical="top" wrapText="1"/>
    </xf>
    <xf numFmtId="49" fontId="23" fillId="0" borderId="11" xfId="0" applyNumberFormat="1" applyFont="1" applyBorder="1" applyAlignment="1">
      <alignment horizontal="left" vertical="top" wrapText="1"/>
    </xf>
    <xf numFmtId="49" fontId="23" fillId="0" borderId="16" xfId="0" applyNumberFormat="1" applyFont="1" applyFill="1" applyBorder="1" applyAlignment="1">
      <alignment horizontal="center" vertical="top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177" fontId="23" fillId="0" borderId="14" xfId="0" applyNumberFormat="1" applyFont="1" applyFill="1" applyBorder="1" applyAlignment="1">
      <alignment horizontal="center" vertical="center"/>
    </xf>
    <xf numFmtId="49" fontId="28" fillId="0" borderId="15" xfId="0" applyNumberFormat="1" applyFont="1" applyFill="1" applyBorder="1" applyAlignment="1">
      <alignment horizontal="center" vertical="top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left" vertical="top" wrapText="1"/>
    </xf>
    <xf numFmtId="0" fontId="46" fillId="0" borderId="13" xfId="0" applyFont="1" applyBorder="1" applyAlignment="1">
      <alignment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vertical="center" wrapText="1"/>
    </xf>
    <xf numFmtId="0" fontId="24" fillId="0" borderId="2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46" fillId="0" borderId="25" xfId="0" applyFont="1" applyBorder="1" applyAlignment="1">
      <alignment vertical="center" wrapText="1"/>
    </xf>
    <xf numFmtId="49" fontId="28" fillId="24" borderId="15" xfId="0" applyNumberFormat="1" applyFont="1" applyFill="1" applyBorder="1" applyAlignment="1">
      <alignment horizontal="center" vertical="top" wrapText="1"/>
    </xf>
    <xf numFmtId="49" fontId="28" fillId="0" borderId="16" xfId="0" applyNumberFormat="1" applyFont="1" applyFill="1" applyBorder="1" applyAlignment="1">
      <alignment horizontal="center"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4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172" fontId="23" fillId="0" borderId="14" xfId="0" applyNumberFormat="1" applyFont="1" applyBorder="1" applyAlignment="1">
      <alignment horizontal="center" vertical="center"/>
    </xf>
    <xf numFmtId="172" fontId="24" fillId="0" borderId="14" xfId="0" applyNumberFormat="1" applyFont="1" applyFill="1" applyBorder="1" applyAlignment="1">
      <alignment horizontal="center" vertical="center"/>
    </xf>
    <xf numFmtId="49" fontId="28" fillId="0" borderId="29" xfId="0" applyNumberFormat="1" applyFont="1" applyFill="1" applyBorder="1" applyAlignment="1">
      <alignment horizontal="center" vertical="center" wrapText="1"/>
    </xf>
    <xf numFmtId="49" fontId="28" fillId="0" borderId="30" xfId="0" applyNumberFormat="1" applyFont="1" applyFill="1" applyBorder="1" applyAlignment="1">
      <alignment horizontal="center" vertical="center" wrapText="1"/>
    </xf>
    <xf numFmtId="49" fontId="28" fillId="0" borderId="31" xfId="0" applyNumberFormat="1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3" fillId="0" borderId="34" xfId="0" applyFont="1" applyBorder="1" applyAlignment="1">
      <alignment vertical="center" wrapText="1"/>
    </xf>
    <xf numFmtId="49" fontId="28" fillId="0" borderId="35" xfId="0" applyNumberFormat="1" applyFont="1" applyFill="1" applyBorder="1" applyAlignment="1">
      <alignment horizontal="center" vertical="center" wrapText="1"/>
    </xf>
    <xf numFmtId="49" fontId="33" fillId="0" borderId="36" xfId="0" applyNumberFormat="1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49" fontId="33" fillId="0" borderId="37" xfId="0" applyNumberFormat="1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top" wrapText="1"/>
    </xf>
    <xf numFmtId="49" fontId="28" fillId="28" borderId="10" xfId="0" applyNumberFormat="1" applyFont="1" applyFill="1" applyBorder="1" applyAlignment="1">
      <alignment horizontal="left" vertical="center" wrapText="1"/>
    </xf>
    <xf numFmtId="177" fontId="23" fillId="28" borderId="10" xfId="0" applyNumberFormat="1" applyFont="1" applyFill="1" applyBorder="1" applyAlignment="1">
      <alignment horizontal="center" vertical="center"/>
    </xf>
    <xf numFmtId="0" fontId="55" fillId="0" borderId="38" xfId="33" applyNumberFormat="1" applyFont="1" applyFill="1" applyBorder="1" applyAlignment="1">
      <alignment horizontal="left" wrapText="1" readingOrder="1"/>
      <protection/>
    </xf>
    <xf numFmtId="2" fontId="28" fillId="0" borderId="10" xfId="0" applyNumberFormat="1" applyFont="1" applyFill="1" applyBorder="1" applyAlignment="1">
      <alignment horizontal="center" vertical="center" wrapText="1"/>
    </xf>
    <xf numFmtId="49" fontId="28" fillId="29" borderId="10" xfId="0" applyNumberFormat="1" applyFont="1" applyFill="1" applyBorder="1" applyAlignment="1">
      <alignment horizontal="left" vertical="center" wrapText="1"/>
    </xf>
    <xf numFmtId="49" fontId="28" fillId="29" borderId="10" xfId="0" applyNumberFormat="1" applyFont="1" applyFill="1" applyBorder="1" applyAlignment="1">
      <alignment horizontal="center" vertical="center" wrapText="1"/>
    </xf>
    <xf numFmtId="2" fontId="34" fillId="29" borderId="10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72" fontId="37" fillId="0" borderId="0" xfId="0" applyNumberFormat="1" applyFont="1" applyFill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tabSelected="1" view="pageBreakPreview" zoomScaleSheetLayoutView="100" zoomScalePageLayoutView="0" workbookViewId="0" topLeftCell="A1">
      <selection activeCell="A11" sqref="A11:E11"/>
    </sheetView>
  </sheetViews>
  <sheetFormatPr defaultColWidth="9.140625" defaultRowHeight="21.75" customHeight="1"/>
  <cols>
    <col min="1" max="1" width="50.8515625" style="0" customWidth="1"/>
    <col min="2" max="2" width="7.8515625" style="0" customWidth="1"/>
    <col min="3" max="3" width="9.421875" style="0" customWidth="1"/>
    <col min="4" max="4" width="12.140625" style="0" customWidth="1"/>
    <col min="5" max="5" width="8.28125" style="0" customWidth="1"/>
    <col min="6" max="6" width="14.00390625" style="0" customWidth="1"/>
    <col min="7" max="8" width="0" style="0" hidden="1" customWidth="1"/>
  </cols>
  <sheetData>
    <row r="1" spans="4:6" ht="12.75" customHeight="1">
      <c r="D1" s="1"/>
      <c r="E1" s="1"/>
      <c r="F1" s="1" t="s">
        <v>153</v>
      </c>
    </row>
    <row r="2" spans="4:6" ht="12.75" customHeight="1">
      <c r="D2" s="1"/>
      <c r="E2" s="1"/>
      <c r="F2" s="1" t="s">
        <v>0</v>
      </c>
    </row>
    <row r="3" spans="4:6" ht="12.75" customHeight="1">
      <c r="D3" s="1"/>
      <c r="E3" s="1"/>
      <c r="F3" s="1" t="s">
        <v>97</v>
      </c>
    </row>
    <row r="4" spans="4:6" ht="12.75" customHeight="1">
      <c r="D4" s="2"/>
      <c r="E4" s="2"/>
      <c r="F4" s="1" t="s">
        <v>145</v>
      </c>
    </row>
    <row r="5" spans="3:15" ht="12.75" customHeight="1">
      <c r="C5" t="s">
        <v>59</v>
      </c>
      <c r="D5" s="1"/>
      <c r="E5" s="1"/>
      <c r="F5" s="1" t="s">
        <v>144</v>
      </c>
      <c r="J5" s="189"/>
      <c r="K5" s="189"/>
      <c r="L5" s="189"/>
      <c r="M5" s="189"/>
      <c r="N5" s="189"/>
      <c r="O5" s="189"/>
    </row>
    <row r="6" spans="10:15" ht="6.75" customHeight="1">
      <c r="J6" s="189"/>
      <c r="K6" s="189"/>
      <c r="L6" s="189"/>
      <c r="M6" s="189"/>
      <c r="N6" s="189"/>
      <c r="O6" s="189"/>
    </row>
    <row r="7" ht="6.75" customHeight="1"/>
    <row r="8" ht="6.75" customHeight="1"/>
    <row r="9" spans="1:6" ht="6.75" customHeight="1">
      <c r="A9" s="192"/>
      <c r="B9" s="192"/>
      <c r="C9" s="192"/>
      <c r="D9" s="192"/>
      <c r="E9" s="192"/>
      <c r="F9" s="192"/>
    </row>
    <row r="10" spans="1:8" ht="15.75" customHeight="1">
      <c r="A10" s="190" t="s">
        <v>75</v>
      </c>
      <c r="B10" s="190"/>
      <c r="C10" s="190"/>
      <c r="D10" s="190"/>
      <c r="E10" s="190"/>
      <c r="F10" s="190"/>
      <c r="G10" s="3"/>
      <c r="H10" s="3"/>
    </row>
    <row r="11" spans="1:8" ht="15.75" customHeight="1">
      <c r="A11" s="191" t="s">
        <v>76</v>
      </c>
      <c r="B11" s="191"/>
      <c r="C11" s="191"/>
      <c r="D11" s="191"/>
      <c r="E11" s="191"/>
      <c r="F11" s="62"/>
      <c r="G11" s="3"/>
      <c r="H11" s="3"/>
    </row>
    <row r="12" spans="1:6" ht="21" customHeight="1">
      <c r="A12" s="191" t="s">
        <v>143</v>
      </c>
      <c r="B12" s="191"/>
      <c r="C12" s="191"/>
      <c r="D12" s="191"/>
      <c r="E12" s="191"/>
      <c r="F12" s="191"/>
    </row>
    <row r="13" spans="1:6" ht="13.5" customHeight="1">
      <c r="A13" s="4"/>
      <c r="F13" s="1" t="s">
        <v>58</v>
      </c>
    </row>
    <row r="14" spans="1:6" ht="13.5" customHeight="1">
      <c r="A14" s="187" t="s">
        <v>61</v>
      </c>
      <c r="B14" s="187" t="s">
        <v>77</v>
      </c>
      <c r="C14" s="187"/>
      <c r="D14" s="187"/>
      <c r="E14" s="187"/>
      <c r="F14" s="188" t="s">
        <v>67</v>
      </c>
    </row>
    <row r="15" spans="1:8" ht="30.75" customHeight="1">
      <c r="A15" s="187"/>
      <c r="B15" s="24" t="s">
        <v>63</v>
      </c>
      <c r="C15" s="24" t="s">
        <v>64</v>
      </c>
      <c r="D15" s="24" t="s">
        <v>65</v>
      </c>
      <c r="E15" s="24" t="s">
        <v>66</v>
      </c>
      <c r="F15" s="188"/>
      <c r="G15" s="17" t="s">
        <v>27</v>
      </c>
      <c r="H15" s="7" t="s">
        <v>1</v>
      </c>
    </row>
    <row r="16" spans="1:8" ht="21" customHeight="1">
      <c r="A16" s="25" t="s">
        <v>68</v>
      </c>
      <c r="B16" s="65"/>
      <c r="C16" s="65"/>
      <c r="D16" s="65"/>
      <c r="E16" s="65"/>
      <c r="F16" s="105">
        <f>K18+F17+F47+F56+F60+F71</f>
        <v>5380.400000000001</v>
      </c>
      <c r="G16" s="8" t="s">
        <v>36</v>
      </c>
      <c r="H16" s="8" t="s">
        <v>37</v>
      </c>
    </row>
    <row r="17" spans="1:8" ht="12.75">
      <c r="A17" s="21" t="s">
        <v>80</v>
      </c>
      <c r="B17" s="58" t="s">
        <v>69</v>
      </c>
      <c r="C17" s="58" t="s">
        <v>70</v>
      </c>
      <c r="D17" s="30" t="s">
        <v>109</v>
      </c>
      <c r="E17" s="58"/>
      <c r="F17" s="93">
        <f>F18+F23+F27+F36+F43+F41</f>
        <v>3418.0850000000005</v>
      </c>
      <c r="G17" s="9" t="e">
        <f>G20+#REF!+#REF!+#REF!+#REF!+#REF!+#REF!+#REF!+#REF!+#REF!+#REF!+#REF!+#REF!+#REF!+#REF!+G71+G74+#REF!+#REF!</f>
        <v>#REF!</v>
      </c>
      <c r="H17" s="9" t="e">
        <f>H20+#REF!+#REF!+#REF!+#REF!+#REF!+#REF!+#REF!+#REF!+#REF!+#REF!+#REF!+#REF!+#REF!+#REF!+H71+H74+#REF!+#REF!</f>
        <v>#REF!</v>
      </c>
    </row>
    <row r="18" spans="1:8" ht="24">
      <c r="A18" s="54" t="s">
        <v>2</v>
      </c>
      <c r="B18" s="58" t="s">
        <v>69</v>
      </c>
      <c r="C18" s="58" t="s">
        <v>71</v>
      </c>
      <c r="D18" s="30" t="s">
        <v>78</v>
      </c>
      <c r="E18" s="58"/>
      <c r="F18" s="93">
        <f>F19</f>
        <v>556.23</v>
      </c>
      <c r="G18" s="9"/>
      <c r="H18" s="9"/>
    </row>
    <row r="19" spans="1:8" ht="12.75">
      <c r="A19" s="43" t="s">
        <v>79</v>
      </c>
      <c r="B19" s="31" t="s">
        <v>69</v>
      </c>
      <c r="C19" s="30" t="s">
        <v>71</v>
      </c>
      <c r="D19" s="30" t="s">
        <v>78</v>
      </c>
      <c r="E19" s="30"/>
      <c r="F19" s="32">
        <v>556.23</v>
      </c>
      <c r="G19" s="10" t="e">
        <f>G20</f>
        <v>#REF!</v>
      </c>
      <c r="H19" s="10" t="e">
        <f>H20</f>
        <v>#REF!</v>
      </c>
    </row>
    <row r="20" spans="1:8" ht="12.75">
      <c r="A20" s="43" t="s">
        <v>82</v>
      </c>
      <c r="B20" s="30" t="s">
        <v>69</v>
      </c>
      <c r="C20" s="30" t="s">
        <v>71</v>
      </c>
      <c r="D20" s="31" t="s">
        <v>87</v>
      </c>
      <c r="E20" s="30"/>
      <c r="F20" s="32">
        <v>556.23</v>
      </c>
      <c r="G20" s="10" t="e">
        <f>G21</f>
        <v>#REF!</v>
      </c>
      <c r="H20" s="10" t="e">
        <f>H21</f>
        <v>#REF!</v>
      </c>
    </row>
    <row r="21" spans="1:8" ht="12.75">
      <c r="A21" s="44" t="s">
        <v>3</v>
      </c>
      <c r="B21" s="31" t="s">
        <v>69</v>
      </c>
      <c r="C21" s="31" t="s">
        <v>71</v>
      </c>
      <c r="D21" s="30" t="s">
        <v>83</v>
      </c>
      <c r="E21" s="31"/>
      <c r="F21" s="32">
        <v>556.23</v>
      </c>
      <c r="G21" s="11" t="e">
        <f>#REF!</f>
        <v>#REF!</v>
      </c>
      <c r="H21" s="11" t="e">
        <f>#REF!</f>
        <v>#REF!</v>
      </c>
    </row>
    <row r="22" spans="1:8" ht="51.75" customHeight="1">
      <c r="A22" s="44" t="s">
        <v>50</v>
      </c>
      <c r="B22" s="30" t="s">
        <v>69</v>
      </c>
      <c r="C22" s="30" t="s">
        <v>71</v>
      </c>
      <c r="D22" s="30" t="s">
        <v>83</v>
      </c>
      <c r="E22" s="30" t="s">
        <v>49</v>
      </c>
      <c r="F22" s="94">
        <v>556.23</v>
      </c>
      <c r="G22" s="12">
        <v>1071.8</v>
      </c>
      <c r="H22" s="12">
        <v>1071.8</v>
      </c>
    </row>
    <row r="23" spans="1:8" ht="39.75" customHeight="1">
      <c r="A23" s="55" t="s">
        <v>95</v>
      </c>
      <c r="B23" s="58" t="s">
        <v>69</v>
      </c>
      <c r="C23" s="58" t="s">
        <v>73</v>
      </c>
      <c r="D23" s="30" t="s">
        <v>109</v>
      </c>
      <c r="E23" s="58"/>
      <c r="F23" s="106">
        <f>F24</f>
        <v>149.88</v>
      </c>
      <c r="G23" s="66"/>
      <c r="H23" s="12"/>
    </row>
    <row r="24" spans="1:8" ht="26.25" customHeight="1">
      <c r="A24" s="44" t="s">
        <v>82</v>
      </c>
      <c r="B24" s="30" t="s">
        <v>69</v>
      </c>
      <c r="C24" s="30" t="s">
        <v>73</v>
      </c>
      <c r="D24" s="30" t="s">
        <v>87</v>
      </c>
      <c r="E24" s="30"/>
      <c r="F24" s="83">
        <v>149.88</v>
      </c>
      <c r="G24" s="67"/>
      <c r="H24" s="12"/>
    </row>
    <row r="25" spans="1:8" ht="32.25" customHeight="1">
      <c r="A25" s="20" t="s">
        <v>84</v>
      </c>
      <c r="B25" s="31" t="s">
        <v>69</v>
      </c>
      <c r="C25" s="31" t="s">
        <v>73</v>
      </c>
      <c r="D25" s="30" t="s">
        <v>85</v>
      </c>
      <c r="E25" s="30"/>
      <c r="F25" s="83">
        <v>149.88</v>
      </c>
      <c r="G25" s="67"/>
      <c r="H25" s="12"/>
    </row>
    <row r="26" spans="1:8" ht="51.75" customHeight="1">
      <c r="A26" s="68" t="s">
        <v>50</v>
      </c>
      <c r="B26" s="30" t="s">
        <v>69</v>
      </c>
      <c r="C26" s="30" t="s">
        <v>73</v>
      </c>
      <c r="D26" s="30" t="s">
        <v>85</v>
      </c>
      <c r="E26" s="30" t="s">
        <v>49</v>
      </c>
      <c r="F26" s="83">
        <v>149.88</v>
      </c>
      <c r="G26" s="67"/>
      <c r="H26" s="12"/>
    </row>
    <row r="27" spans="1:8" ht="51">
      <c r="A27" s="56" t="s">
        <v>56</v>
      </c>
      <c r="B27" s="107" t="s">
        <v>69</v>
      </c>
      <c r="C27" s="58" t="s">
        <v>72</v>
      </c>
      <c r="D27" s="30" t="s">
        <v>120</v>
      </c>
      <c r="E27" s="58"/>
      <c r="F27" s="60">
        <f>F28+F34</f>
        <v>2384.193</v>
      </c>
      <c r="G27" s="10" t="e">
        <f>#REF!</f>
        <v>#REF!</v>
      </c>
      <c r="H27" s="10" t="e">
        <f>#REF!</f>
        <v>#REF!</v>
      </c>
    </row>
    <row r="28" spans="1:8" ht="12.75">
      <c r="A28" s="44" t="s">
        <v>82</v>
      </c>
      <c r="B28" s="31" t="s">
        <v>69</v>
      </c>
      <c r="C28" s="31" t="s">
        <v>72</v>
      </c>
      <c r="D28" s="31" t="s">
        <v>87</v>
      </c>
      <c r="E28" s="31"/>
      <c r="F28" s="32">
        <f>F29</f>
        <v>2365.5860000000002</v>
      </c>
      <c r="G28" s="11">
        <f>G30</f>
        <v>15613.4</v>
      </c>
      <c r="H28" s="11">
        <f>H30</f>
        <v>15613.4</v>
      </c>
    </row>
    <row r="29" spans="1:8" ht="24">
      <c r="A29" s="44" t="s">
        <v>84</v>
      </c>
      <c r="B29" s="31" t="s">
        <v>69</v>
      </c>
      <c r="C29" s="31" t="s">
        <v>72</v>
      </c>
      <c r="D29" s="31" t="s">
        <v>85</v>
      </c>
      <c r="E29" s="31"/>
      <c r="F29" s="85">
        <f>F30+F31+F32</f>
        <v>2365.5860000000002</v>
      </c>
      <c r="G29" s="11"/>
      <c r="H29" s="11"/>
    </row>
    <row r="30" spans="1:8" ht="49.5" customHeight="1">
      <c r="A30" s="44" t="s">
        <v>50</v>
      </c>
      <c r="B30" s="30" t="s">
        <v>69</v>
      </c>
      <c r="C30" s="30" t="s">
        <v>72</v>
      </c>
      <c r="D30" s="31" t="s">
        <v>85</v>
      </c>
      <c r="E30" s="30" t="s">
        <v>49</v>
      </c>
      <c r="F30" s="33">
        <v>1432.91</v>
      </c>
      <c r="G30" s="12">
        <v>15613.4</v>
      </c>
      <c r="H30" s="12">
        <v>15613.4</v>
      </c>
    </row>
    <row r="31" spans="1:8" ht="27" customHeight="1">
      <c r="A31" s="44" t="s">
        <v>52</v>
      </c>
      <c r="B31" s="30" t="s">
        <v>69</v>
      </c>
      <c r="C31" s="30" t="s">
        <v>72</v>
      </c>
      <c r="D31" s="31" t="s">
        <v>85</v>
      </c>
      <c r="E31" s="30" t="s">
        <v>51</v>
      </c>
      <c r="F31" s="33">
        <v>921.376</v>
      </c>
      <c r="G31" s="12"/>
      <c r="H31" s="12"/>
    </row>
    <row r="32" spans="1:8" ht="20.25" customHeight="1">
      <c r="A32" s="44" t="s">
        <v>124</v>
      </c>
      <c r="B32" s="30" t="s">
        <v>69</v>
      </c>
      <c r="C32" s="30" t="s">
        <v>72</v>
      </c>
      <c r="D32" s="31" t="s">
        <v>85</v>
      </c>
      <c r="E32" s="30" t="s">
        <v>54</v>
      </c>
      <c r="F32" s="33">
        <f>F33</f>
        <v>11.3</v>
      </c>
      <c r="G32" s="12"/>
      <c r="H32" s="12"/>
    </row>
    <row r="33" spans="1:8" ht="21" customHeight="1">
      <c r="A33" s="44" t="s">
        <v>123</v>
      </c>
      <c r="B33" s="30" t="s">
        <v>69</v>
      </c>
      <c r="C33" s="30" t="s">
        <v>72</v>
      </c>
      <c r="D33" s="31" t="s">
        <v>85</v>
      </c>
      <c r="E33" s="30"/>
      <c r="F33" s="33">
        <v>11.3</v>
      </c>
      <c r="G33" s="12"/>
      <c r="H33" s="12"/>
    </row>
    <row r="34" spans="1:8" ht="27" customHeight="1">
      <c r="A34" s="45" t="s">
        <v>5</v>
      </c>
      <c r="B34" s="31" t="s">
        <v>69</v>
      </c>
      <c r="C34" s="30" t="s">
        <v>72</v>
      </c>
      <c r="D34" s="31" t="s">
        <v>92</v>
      </c>
      <c r="E34" s="30"/>
      <c r="F34" s="33">
        <f>F35</f>
        <v>18.607</v>
      </c>
      <c r="G34" s="12"/>
      <c r="H34" s="12"/>
    </row>
    <row r="35" spans="1:8" ht="21" customHeight="1">
      <c r="A35" s="44" t="s">
        <v>53</v>
      </c>
      <c r="B35" s="30" t="s">
        <v>69</v>
      </c>
      <c r="C35" s="30" t="s">
        <v>72</v>
      </c>
      <c r="D35" s="30" t="s">
        <v>86</v>
      </c>
      <c r="E35" s="30" t="s">
        <v>54</v>
      </c>
      <c r="F35" s="33">
        <v>18.607</v>
      </c>
      <c r="G35" s="12">
        <v>110</v>
      </c>
      <c r="H35" s="12">
        <v>110</v>
      </c>
    </row>
    <row r="36" spans="1:8" ht="32.25">
      <c r="A36" s="69" t="s">
        <v>99</v>
      </c>
      <c r="B36" s="70" t="s">
        <v>69</v>
      </c>
      <c r="C36" s="70" t="s">
        <v>104</v>
      </c>
      <c r="D36" s="30" t="s">
        <v>109</v>
      </c>
      <c r="E36" s="71"/>
      <c r="F36" s="72">
        <f>F37</f>
        <v>327.782</v>
      </c>
      <c r="G36" s="72">
        <v>270.7</v>
      </c>
      <c r="H36" s="72">
        <v>270.7</v>
      </c>
    </row>
    <row r="37" spans="1:8" ht="36">
      <c r="A37" s="20" t="s">
        <v>100</v>
      </c>
      <c r="B37" s="73" t="s">
        <v>69</v>
      </c>
      <c r="C37" s="71" t="s">
        <v>104</v>
      </c>
      <c r="D37" s="31" t="s">
        <v>87</v>
      </c>
      <c r="E37" s="71" t="s">
        <v>101</v>
      </c>
      <c r="F37" s="78">
        <v>327.782</v>
      </c>
      <c r="G37" s="74">
        <v>270.7</v>
      </c>
      <c r="H37" s="74">
        <v>270.7</v>
      </c>
    </row>
    <row r="38" spans="1:8" ht="12.75">
      <c r="A38" s="75" t="s">
        <v>102</v>
      </c>
      <c r="B38" s="76" t="s">
        <v>69</v>
      </c>
      <c r="C38" s="73" t="s">
        <v>104</v>
      </c>
      <c r="D38" s="73" t="s">
        <v>110</v>
      </c>
      <c r="E38" s="73" t="s">
        <v>101</v>
      </c>
      <c r="F38" s="78">
        <v>327.782</v>
      </c>
      <c r="G38" s="74">
        <v>270.7</v>
      </c>
      <c r="H38" s="74">
        <v>270.7</v>
      </c>
    </row>
    <row r="39" spans="1:8" ht="24">
      <c r="A39" s="75" t="s">
        <v>103</v>
      </c>
      <c r="B39" s="77" t="s">
        <v>69</v>
      </c>
      <c r="C39" s="71" t="s">
        <v>104</v>
      </c>
      <c r="D39" s="73" t="s">
        <v>110</v>
      </c>
      <c r="E39" s="71" t="s">
        <v>101</v>
      </c>
      <c r="F39" s="78">
        <v>327.782</v>
      </c>
      <c r="G39" s="78">
        <v>270.7</v>
      </c>
      <c r="H39" s="78">
        <v>270.7</v>
      </c>
    </row>
    <row r="40" spans="1:8" ht="48">
      <c r="A40" s="68" t="s">
        <v>50</v>
      </c>
      <c r="B40" s="77" t="s">
        <v>69</v>
      </c>
      <c r="C40" s="71" t="s">
        <v>104</v>
      </c>
      <c r="D40" s="73" t="s">
        <v>110</v>
      </c>
      <c r="E40" s="71" t="s">
        <v>49</v>
      </c>
      <c r="F40" s="78">
        <v>327.782</v>
      </c>
      <c r="G40" s="74">
        <v>270.7</v>
      </c>
      <c r="H40" s="74">
        <v>270.7</v>
      </c>
    </row>
    <row r="41" spans="1:8" ht="12.75">
      <c r="A41" s="140" t="s">
        <v>129</v>
      </c>
      <c r="B41" s="77" t="s">
        <v>69</v>
      </c>
      <c r="C41" s="71" t="s">
        <v>131</v>
      </c>
      <c r="D41" s="144" t="s">
        <v>136</v>
      </c>
      <c r="E41" s="142" t="s">
        <v>101</v>
      </c>
      <c r="F41" s="78">
        <f>F42</f>
        <v>0</v>
      </c>
      <c r="G41" s="74"/>
      <c r="H41" s="74"/>
    </row>
    <row r="42" spans="1:8" ht="33.75">
      <c r="A42" s="141" t="s">
        <v>130</v>
      </c>
      <c r="B42" s="77" t="s">
        <v>69</v>
      </c>
      <c r="C42" s="162" t="s">
        <v>131</v>
      </c>
      <c r="D42" s="179" t="s">
        <v>136</v>
      </c>
      <c r="E42" s="163" t="s">
        <v>54</v>
      </c>
      <c r="F42" s="78">
        <v>0</v>
      </c>
      <c r="G42" s="74"/>
      <c r="H42" s="74"/>
    </row>
    <row r="43" spans="1:8" ht="12.75">
      <c r="A43" s="69" t="s">
        <v>105</v>
      </c>
      <c r="B43" s="109" t="s">
        <v>69</v>
      </c>
      <c r="C43" s="108" t="s">
        <v>107</v>
      </c>
      <c r="D43" s="97" t="s">
        <v>120</v>
      </c>
      <c r="E43" s="108"/>
      <c r="F43" s="110">
        <f>F44</f>
        <v>0</v>
      </c>
      <c r="G43" s="80">
        <v>141</v>
      </c>
      <c r="H43" s="80">
        <v>141</v>
      </c>
    </row>
    <row r="44" spans="1:8" ht="34.5" customHeight="1">
      <c r="A44" s="20" t="s">
        <v>100</v>
      </c>
      <c r="B44" s="77" t="s">
        <v>69</v>
      </c>
      <c r="C44" s="71" t="s">
        <v>107</v>
      </c>
      <c r="D44" s="71" t="s">
        <v>85</v>
      </c>
      <c r="E44" s="71" t="s">
        <v>101</v>
      </c>
      <c r="F44" s="81">
        <f>F45</f>
        <v>0</v>
      </c>
      <c r="G44" s="81">
        <v>141</v>
      </c>
      <c r="H44" s="81">
        <v>141</v>
      </c>
    </row>
    <row r="45" spans="1:8" ht="12.75">
      <c r="A45" s="75" t="s">
        <v>106</v>
      </c>
      <c r="B45" s="77" t="s">
        <v>69</v>
      </c>
      <c r="C45" s="71" t="s">
        <v>107</v>
      </c>
      <c r="D45" s="73" t="s">
        <v>85</v>
      </c>
      <c r="E45" s="71" t="s">
        <v>101</v>
      </c>
      <c r="F45" s="81">
        <f>F46</f>
        <v>0</v>
      </c>
      <c r="G45" s="78"/>
      <c r="H45" s="78"/>
    </row>
    <row r="46" spans="1:8" ht="24">
      <c r="A46" s="68" t="s">
        <v>111</v>
      </c>
      <c r="B46" s="77" t="s">
        <v>69</v>
      </c>
      <c r="C46" s="71" t="s">
        <v>107</v>
      </c>
      <c r="D46" s="73" t="s">
        <v>85</v>
      </c>
      <c r="E46" s="71" t="s">
        <v>51</v>
      </c>
      <c r="F46" s="81">
        <v>0</v>
      </c>
      <c r="G46" s="78"/>
      <c r="H46" s="78"/>
    </row>
    <row r="47" spans="1:8" ht="20.25" customHeight="1">
      <c r="A47" s="63" t="s">
        <v>38</v>
      </c>
      <c r="B47" s="58" t="s">
        <v>71</v>
      </c>
      <c r="C47" s="58" t="s">
        <v>70</v>
      </c>
      <c r="D47" s="30" t="s">
        <v>109</v>
      </c>
      <c r="E47" s="58"/>
      <c r="F47" s="61">
        <f>F48+F53</f>
        <v>322.2</v>
      </c>
      <c r="G47" s="12">
        <v>108</v>
      </c>
      <c r="H47" s="12">
        <v>108</v>
      </c>
    </row>
    <row r="48" spans="1:8" ht="12.75">
      <c r="A48" s="44" t="s">
        <v>6</v>
      </c>
      <c r="B48" s="30" t="s">
        <v>71</v>
      </c>
      <c r="C48" s="30" t="s">
        <v>73</v>
      </c>
      <c r="D48" s="30" t="s">
        <v>139</v>
      </c>
      <c r="E48" s="30"/>
      <c r="F48" s="34">
        <f>F49</f>
        <v>272.2</v>
      </c>
      <c r="G48" s="12">
        <v>108</v>
      </c>
      <c r="H48" s="12">
        <v>108</v>
      </c>
    </row>
    <row r="49" spans="1:8" ht="12.75">
      <c r="A49" s="44" t="s">
        <v>79</v>
      </c>
      <c r="B49" s="30" t="s">
        <v>71</v>
      </c>
      <c r="C49" s="30" t="s">
        <v>73</v>
      </c>
      <c r="D49" s="30" t="s">
        <v>138</v>
      </c>
      <c r="E49" s="30"/>
      <c r="F49" s="32">
        <v>272.2</v>
      </c>
      <c r="G49" s="12">
        <v>108</v>
      </c>
      <c r="H49" s="12">
        <v>108</v>
      </c>
    </row>
    <row r="50" spans="1:8" ht="24">
      <c r="A50" s="44" t="s">
        <v>57</v>
      </c>
      <c r="B50" s="30" t="s">
        <v>71</v>
      </c>
      <c r="C50" s="30" t="s">
        <v>73</v>
      </c>
      <c r="D50" s="30" t="s">
        <v>137</v>
      </c>
      <c r="E50" s="30"/>
      <c r="F50" s="32">
        <v>272.2</v>
      </c>
      <c r="G50" s="12">
        <v>108</v>
      </c>
      <c r="H50" s="12">
        <v>108</v>
      </c>
    </row>
    <row r="51" spans="1:8" ht="50.25" customHeight="1">
      <c r="A51" s="44" t="s">
        <v>50</v>
      </c>
      <c r="B51" s="30" t="s">
        <v>71</v>
      </c>
      <c r="C51" s="30" t="s">
        <v>73</v>
      </c>
      <c r="D51" s="30" t="s">
        <v>137</v>
      </c>
      <c r="E51" s="30" t="s">
        <v>49</v>
      </c>
      <c r="F51" s="32">
        <v>272.2</v>
      </c>
      <c r="G51" s="12"/>
      <c r="H51" s="12"/>
    </row>
    <row r="52" spans="1:8" ht="27" customHeight="1">
      <c r="A52" s="44" t="s">
        <v>52</v>
      </c>
      <c r="B52" s="30" t="s">
        <v>71</v>
      </c>
      <c r="C52" s="30" t="s">
        <v>73</v>
      </c>
      <c r="D52" s="30" t="s">
        <v>137</v>
      </c>
      <c r="E52" s="30" t="s">
        <v>51</v>
      </c>
      <c r="F52" s="32">
        <v>0</v>
      </c>
      <c r="G52" s="12">
        <v>108</v>
      </c>
      <c r="H52" s="12">
        <v>108</v>
      </c>
    </row>
    <row r="53" spans="1:8" ht="12.75">
      <c r="A53" s="184" t="s">
        <v>149</v>
      </c>
      <c r="B53" s="185" t="s">
        <v>73</v>
      </c>
      <c r="C53" s="185" t="s">
        <v>93</v>
      </c>
      <c r="D53" s="185" t="s">
        <v>109</v>
      </c>
      <c r="E53" s="185"/>
      <c r="F53" s="186" t="str">
        <f>F54</f>
        <v>50,0</v>
      </c>
      <c r="G53" s="181">
        <f>G54</f>
        <v>50</v>
      </c>
      <c r="H53" s="12"/>
    </row>
    <row r="54" spans="1:8" ht="12.75">
      <c r="A54" s="44" t="s">
        <v>150</v>
      </c>
      <c r="B54" s="30" t="s">
        <v>73</v>
      </c>
      <c r="C54" s="30" t="s">
        <v>93</v>
      </c>
      <c r="D54" s="30" t="s">
        <v>108</v>
      </c>
      <c r="E54" s="30" t="s">
        <v>49</v>
      </c>
      <c r="F54" s="183" t="s">
        <v>152</v>
      </c>
      <c r="G54" s="83">
        <f>G55</f>
        <v>50</v>
      </c>
      <c r="H54" s="12"/>
    </row>
    <row r="55" spans="1:8" ht="24">
      <c r="A55" s="68" t="s">
        <v>151</v>
      </c>
      <c r="B55" s="30" t="s">
        <v>73</v>
      </c>
      <c r="C55" s="30" t="s">
        <v>93</v>
      </c>
      <c r="D55" s="30" t="s">
        <v>108</v>
      </c>
      <c r="E55" s="30" t="s">
        <v>51</v>
      </c>
      <c r="F55" s="183" t="s">
        <v>152</v>
      </c>
      <c r="G55" s="83">
        <v>50</v>
      </c>
      <c r="H55" s="12"/>
    </row>
    <row r="56" spans="1:11" ht="25.5" customHeight="1">
      <c r="A56" s="103" t="s">
        <v>115</v>
      </c>
      <c r="B56" s="111" t="s">
        <v>72</v>
      </c>
      <c r="C56" s="111" t="s">
        <v>74</v>
      </c>
      <c r="D56" s="111" t="s">
        <v>109</v>
      </c>
      <c r="E56" s="111"/>
      <c r="F56" s="61">
        <f>F57</f>
        <v>0</v>
      </c>
      <c r="G56" s="12"/>
      <c r="H56" s="12"/>
      <c r="K56" s="16"/>
    </row>
    <row r="57" spans="1:11" s="113" customFormat="1" ht="12.75">
      <c r="A57" s="129" t="s">
        <v>79</v>
      </c>
      <c r="B57" s="59" t="s">
        <v>72</v>
      </c>
      <c r="C57" s="104" t="s">
        <v>74</v>
      </c>
      <c r="D57" s="139" t="s">
        <v>141</v>
      </c>
      <c r="E57" s="59"/>
      <c r="F57" s="57">
        <f>F58</f>
        <v>0</v>
      </c>
      <c r="G57" s="112"/>
      <c r="H57" s="112"/>
      <c r="K57" s="114"/>
    </row>
    <row r="58" spans="1:11" ht="19.5" customHeight="1">
      <c r="A58" s="137" t="s">
        <v>114</v>
      </c>
      <c r="B58" s="126" t="s">
        <v>72</v>
      </c>
      <c r="C58" s="31" t="s">
        <v>74</v>
      </c>
      <c r="D58" s="139" t="s">
        <v>140</v>
      </c>
      <c r="E58" s="131"/>
      <c r="F58" s="57">
        <f>F59</f>
        <v>0</v>
      </c>
      <c r="G58" s="12"/>
      <c r="H58" s="12"/>
      <c r="K58" s="16"/>
    </row>
    <row r="59" spans="1:11" ht="18" customHeight="1">
      <c r="A59" s="102" t="s">
        <v>52</v>
      </c>
      <c r="B59" s="31" t="s">
        <v>72</v>
      </c>
      <c r="C59" s="31" t="s">
        <v>74</v>
      </c>
      <c r="D59" s="139" t="s">
        <v>140</v>
      </c>
      <c r="E59" s="100" t="s">
        <v>51</v>
      </c>
      <c r="F59" s="130"/>
      <c r="G59" s="12"/>
      <c r="H59" s="12"/>
      <c r="K59" s="16"/>
    </row>
    <row r="60" spans="1:11" ht="18.75" customHeight="1">
      <c r="A60" s="134" t="s">
        <v>39</v>
      </c>
      <c r="B60" s="58" t="s">
        <v>74</v>
      </c>
      <c r="C60" s="58" t="s">
        <v>70</v>
      </c>
      <c r="D60" s="58" t="s">
        <v>109</v>
      </c>
      <c r="E60" s="132"/>
      <c r="F60" s="61">
        <f>F61+F65</f>
        <v>1551.4589999999998</v>
      </c>
      <c r="G60" s="12"/>
      <c r="H60" s="12"/>
      <c r="K60" s="16"/>
    </row>
    <row r="61" spans="1:11" ht="25.5" customHeight="1">
      <c r="A61" s="136" t="s">
        <v>21</v>
      </c>
      <c r="B61" s="133" t="s">
        <v>74</v>
      </c>
      <c r="C61" s="58" t="s">
        <v>71</v>
      </c>
      <c r="D61" s="58" t="s">
        <v>109</v>
      </c>
      <c r="E61" s="58"/>
      <c r="F61" s="61">
        <f>F62</f>
        <v>455.4</v>
      </c>
      <c r="G61" s="12"/>
      <c r="H61" s="12"/>
      <c r="K61" s="16"/>
    </row>
    <row r="62" spans="1:11" s="113" customFormat="1" ht="12.75">
      <c r="A62" s="135" t="s">
        <v>113</v>
      </c>
      <c r="B62" s="100" t="s">
        <v>74</v>
      </c>
      <c r="C62" s="95" t="s">
        <v>71</v>
      </c>
      <c r="D62" s="30" t="s">
        <v>122</v>
      </c>
      <c r="E62" s="30" t="s">
        <v>51</v>
      </c>
      <c r="F62" s="57">
        <v>455.4</v>
      </c>
      <c r="G62" s="112"/>
      <c r="H62" s="112"/>
      <c r="K62" s="114"/>
    </row>
    <row r="63" spans="1:11" ht="12.75">
      <c r="A63" s="101" t="s">
        <v>23</v>
      </c>
      <c r="B63" s="100" t="s">
        <v>74</v>
      </c>
      <c r="C63" s="95" t="s">
        <v>71</v>
      </c>
      <c r="D63" s="30" t="s">
        <v>121</v>
      </c>
      <c r="E63" s="30"/>
      <c r="F63" s="57">
        <v>455.4</v>
      </c>
      <c r="G63" s="12"/>
      <c r="H63" s="12"/>
      <c r="K63" s="16"/>
    </row>
    <row r="64" spans="1:8" ht="24">
      <c r="A64" s="102" t="s">
        <v>52</v>
      </c>
      <c r="B64" s="119" t="s">
        <v>74</v>
      </c>
      <c r="C64" s="30" t="s">
        <v>71</v>
      </c>
      <c r="D64" s="30" t="s">
        <v>118</v>
      </c>
      <c r="E64" s="30" t="s">
        <v>51</v>
      </c>
      <c r="F64" s="57">
        <v>455.4</v>
      </c>
      <c r="G64" s="10"/>
      <c r="H64" s="10"/>
    </row>
    <row r="65" spans="1:8" ht="12.75">
      <c r="A65" s="117" t="s">
        <v>116</v>
      </c>
      <c r="B65" s="120" t="s">
        <v>74</v>
      </c>
      <c r="C65" s="118" t="s">
        <v>73</v>
      </c>
      <c r="D65" s="58" t="s">
        <v>78</v>
      </c>
      <c r="E65" s="58"/>
      <c r="F65" s="61">
        <f>F66</f>
        <v>1096.059</v>
      </c>
      <c r="G65" s="10"/>
      <c r="H65" s="10"/>
    </row>
    <row r="66" spans="1:8" ht="12.75">
      <c r="A66" s="64" t="s">
        <v>89</v>
      </c>
      <c r="B66" s="97" t="s">
        <v>74</v>
      </c>
      <c r="C66" s="30" t="s">
        <v>73</v>
      </c>
      <c r="D66" s="30" t="s">
        <v>88</v>
      </c>
      <c r="E66" s="30"/>
      <c r="F66" s="57">
        <f>F67+F70</f>
        <v>1096.059</v>
      </c>
      <c r="G66" s="10"/>
      <c r="H66" s="10"/>
    </row>
    <row r="67" spans="1:8" ht="12.75">
      <c r="A67" s="45" t="s">
        <v>8</v>
      </c>
      <c r="B67" s="31" t="s">
        <v>74</v>
      </c>
      <c r="C67" s="30" t="s">
        <v>73</v>
      </c>
      <c r="D67" s="30" t="s">
        <v>90</v>
      </c>
      <c r="E67" s="30"/>
      <c r="F67" s="116">
        <v>894.958</v>
      </c>
      <c r="G67" s="10"/>
      <c r="H67" s="10"/>
    </row>
    <row r="68" spans="1:8" ht="24">
      <c r="A68" s="44" t="s">
        <v>52</v>
      </c>
      <c r="B68" s="31" t="s">
        <v>74</v>
      </c>
      <c r="C68" s="30" t="s">
        <v>73</v>
      </c>
      <c r="D68" s="30" t="s">
        <v>90</v>
      </c>
      <c r="E68" s="30" t="s">
        <v>51</v>
      </c>
      <c r="F68" s="116">
        <v>894.958</v>
      </c>
      <c r="G68" s="10"/>
      <c r="H68" s="10"/>
    </row>
    <row r="69" spans="1:8" ht="12.75">
      <c r="A69" s="42" t="s">
        <v>112</v>
      </c>
      <c r="B69" s="31" t="s">
        <v>74</v>
      </c>
      <c r="C69" s="30" t="s">
        <v>73</v>
      </c>
      <c r="D69" s="30" t="s">
        <v>91</v>
      </c>
      <c r="E69" s="30"/>
      <c r="F69" s="32">
        <f>F70</f>
        <v>201.101</v>
      </c>
      <c r="G69" s="10"/>
      <c r="H69" s="10"/>
    </row>
    <row r="70" spans="1:8" ht="24.75" customHeight="1">
      <c r="A70" s="44" t="s">
        <v>52</v>
      </c>
      <c r="B70" s="131" t="s">
        <v>74</v>
      </c>
      <c r="C70" s="30" t="s">
        <v>73</v>
      </c>
      <c r="D70" s="30" t="s">
        <v>91</v>
      </c>
      <c r="E70" s="96" t="s">
        <v>51</v>
      </c>
      <c r="F70" s="36">
        <v>201.101</v>
      </c>
      <c r="G70" s="10"/>
      <c r="H70" s="10"/>
    </row>
    <row r="71" spans="1:8" ht="12.75" customHeight="1">
      <c r="A71" s="172" t="s">
        <v>79</v>
      </c>
      <c r="B71" s="176" t="s">
        <v>93</v>
      </c>
      <c r="C71" s="152" t="s">
        <v>73</v>
      </c>
      <c r="D71" s="164" t="s">
        <v>78</v>
      </c>
      <c r="E71" s="169"/>
      <c r="F71" s="167">
        <f aca="true" t="shared" si="0" ref="F71:H72">F72</f>
        <v>88.656</v>
      </c>
      <c r="G71" s="13">
        <f t="shared" si="0"/>
        <v>0</v>
      </c>
      <c r="H71" s="13">
        <f t="shared" si="0"/>
        <v>0</v>
      </c>
    </row>
    <row r="72" spans="1:8" ht="12.75" customHeight="1">
      <c r="A72" s="173" t="s">
        <v>126</v>
      </c>
      <c r="B72" s="177" t="s">
        <v>93</v>
      </c>
      <c r="C72" s="175" t="s">
        <v>73</v>
      </c>
      <c r="D72" s="165" t="s">
        <v>128</v>
      </c>
      <c r="E72" s="170"/>
      <c r="F72" s="167">
        <f t="shared" si="0"/>
        <v>88.656</v>
      </c>
      <c r="G72" s="14">
        <f t="shared" si="0"/>
        <v>0</v>
      </c>
      <c r="H72" s="14">
        <f t="shared" si="0"/>
        <v>0</v>
      </c>
    </row>
    <row r="73" spans="1:8" ht="12.75" customHeight="1">
      <c r="A73" s="174" t="s">
        <v>127</v>
      </c>
      <c r="B73" s="178" t="s">
        <v>93</v>
      </c>
      <c r="C73" s="149" t="s">
        <v>73</v>
      </c>
      <c r="D73" s="166" t="s">
        <v>128</v>
      </c>
      <c r="E73" s="171" t="s">
        <v>125</v>
      </c>
      <c r="F73" s="168">
        <v>88.656</v>
      </c>
      <c r="G73" s="12">
        <v>0</v>
      </c>
      <c r="H73" s="12">
        <v>0</v>
      </c>
    </row>
    <row r="74" spans="1:8" ht="12.75" customHeight="1" hidden="1">
      <c r="A74" s="48" t="s">
        <v>29</v>
      </c>
      <c r="B74" s="157" t="s">
        <v>28</v>
      </c>
      <c r="C74" s="31"/>
      <c r="D74" s="31"/>
      <c r="E74" s="157"/>
      <c r="F74" s="37"/>
      <c r="G74" s="10">
        <f>G75</f>
        <v>0</v>
      </c>
      <c r="H74" s="10">
        <f>H75</f>
        <v>0</v>
      </c>
    </row>
    <row r="75" spans="1:8" ht="12.75" customHeight="1" hidden="1">
      <c r="A75" s="49" t="s">
        <v>31</v>
      </c>
      <c r="B75" s="31" t="s">
        <v>28</v>
      </c>
      <c r="C75" s="31" t="s">
        <v>30</v>
      </c>
      <c r="D75" s="31" t="s">
        <v>30</v>
      </c>
      <c r="E75" s="31"/>
      <c r="F75" s="37"/>
      <c r="G75" s="11">
        <f>G76</f>
        <v>0</v>
      </c>
      <c r="H75" s="11">
        <f>H76</f>
        <v>0</v>
      </c>
    </row>
    <row r="76" spans="1:8" ht="12.75" customHeight="1" hidden="1">
      <c r="A76" s="50" t="s">
        <v>15</v>
      </c>
      <c r="B76" s="30" t="s">
        <v>28</v>
      </c>
      <c r="C76" s="30" t="s">
        <v>30</v>
      </c>
      <c r="D76" s="30" t="s">
        <v>30</v>
      </c>
      <c r="E76" s="30"/>
      <c r="F76" s="38"/>
      <c r="G76" s="12">
        <v>0</v>
      </c>
      <c r="H76" s="12">
        <v>0</v>
      </c>
    </row>
    <row r="77" spans="1:6" ht="21.75" customHeight="1" hidden="1">
      <c r="A77" s="48" t="s">
        <v>33</v>
      </c>
      <c r="B77" s="31" t="s">
        <v>32</v>
      </c>
      <c r="C77" s="31"/>
      <c r="D77" s="31"/>
      <c r="E77" s="31"/>
      <c r="F77" s="39"/>
    </row>
    <row r="78" spans="1:6" ht="21.75" customHeight="1" hidden="1">
      <c r="A78" s="49" t="s">
        <v>35</v>
      </c>
      <c r="B78" s="31" t="s">
        <v>32</v>
      </c>
      <c r="C78" s="31" t="s">
        <v>34</v>
      </c>
      <c r="D78" s="31" t="s">
        <v>34</v>
      </c>
      <c r="E78" s="31"/>
      <c r="F78" s="39"/>
    </row>
    <row r="79" spans="1:6" ht="21.75" customHeight="1" hidden="1">
      <c r="A79" s="51" t="s">
        <v>4</v>
      </c>
      <c r="B79" s="30" t="s">
        <v>32</v>
      </c>
      <c r="C79" s="30" t="s">
        <v>34</v>
      </c>
      <c r="D79" s="30" t="s">
        <v>34</v>
      </c>
      <c r="E79" s="30"/>
      <c r="F79" s="38"/>
    </row>
    <row r="80" spans="1:6" ht="21.75" customHeight="1">
      <c r="A80" s="15"/>
      <c r="B80" s="15"/>
      <c r="C80" s="15"/>
      <c r="D80" s="15"/>
      <c r="E80" s="15"/>
      <c r="F80" s="18"/>
    </row>
    <row r="81" spans="1:5" ht="21.75" customHeight="1">
      <c r="A81" s="15"/>
      <c r="B81" s="15"/>
      <c r="C81" s="15"/>
      <c r="D81" s="15"/>
      <c r="E81" s="15"/>
    </row>
    <row r="82" spans="1:5" ht="21.75" customHeight="1">
      <c r="A82" s="15"/>
      <c r="B82" s="15"/>
      <c r="C82" s="15"/>
      <c r="D82" s="15"/>
      <c r="E82" s="15"/>
    </row>
    <row r="83" spans="1:5" ht="21.75" customHeight="1">
      <c r="A83" s="15"/>
      <c r="B83" s="15"/>
      <c r="C83" s="15"/>
      <c r="D83" s="15"/>
      <c r="E83" s="15"/>
    </row>
    <row r="84" spans="1:5" ht="21.75" customHeight="1">
      <c r="A84" s="15"/>
      <c r="B84" s="15"/>
      <c r="C84" s="15"/>
      <c r="D84" s="15"/>
      <c r="E84" s="15"/>
    </row>
    <row r="85" spans="1:5" ht="21.75" customHeight="1">
      <c r="A85" s="15"/>
      <c r="B85" s="15"/>
      <c r="C85" s="15"/>
      <c r="D85" s="15"/>
      <c r="E85" s="15"/>
    </row>
    <row r="86" spans="1:5" ht="21.75" customHeight="1">
      <c r="A86" s="15"/>
      <c r="B86" s="15"/>
      <c r="C86" s="15"/>
      <c r="D86" s="15"/>
      <c r="E86" s="15"/>
    </row>
    <row r="87" spans="1:5" ht="21.75" customHeight="1">
      <c r="A87" s="15"/>
      <c r="B87" s="15"/>
      <c r="C87" s="15"/>
      <c r="D87" s="15"/>
      <c r="E87" s="15"/>
    </row>
    <row r="88" spans="1:5" ht="21.75" customHeight="1">
      <c r="A88" s="15"/>
      <c r="B88" s="15"/>
      <c r="C88" s="15"/>
      <c r="D88" s="15"/>
      <c r="E88" s="15"/>
    </row>
    <row r="89" spans="1:5" ht="21.75" customHeight="1">
      <c r="A89" s="15"/>
      <c r="B89" s="15"/>
      <c r="C89" s="15"/>
      <c r="D89" s="15"/>
      <c r="E89" s="15"/>
    </row>
    <row r="90" spans="1:5" ht="21.75" customHeight="1">
      <c r="A90" s="15"/>
      <c r="B90" s="15"/>
      <c r="C90" s="15"/>
      <c r="D90" s="15"/>
      <c r="E90" s="15"/>
    </row>
    <row r="91" spans="1:5" ht="21.75" customHeight="1">
      <c r="A91" s="15"/>
      <c r="B91" s="15"/>
      <c r="C91" s="15"/>
      <c r="D91" s="15"/>
      <c r="E91" s="15"/>
    </row>
    <row r="92" spans="1:5" ht="21.75" customHeight="1">
      <c r="A92" s="15"/>
      <c r="B92" s="15"/>
      <c r="C92" s="15"/>
      <c r="D92" s="15"/>
      <c r="E92" s="15"/>
    </row>
    <row r="93" spans="1:5" ht="21.75" customHeight="1">
      <c r="A93" s="15"/>
      <c r="B93" s="15"/>
      <c r="C93" s="15"/>
      <c r="D93" s="15"/>
      <c r="E93" s="15"/>
    </row>
    <row r="94" spans="1:5" ht="21.75" customHeight="1">
      <c r="A94" s="15"/>
      <c r="B94" s="15"/>
      <c r="C94" s="15"/>
      <c r="D94" s="15"/>
      <c r="E94" s="15"/>
    </row>
    <row r="95" spans="1:5" ht="21.75" customHeight="1">
      <c r="A95" s="15"/>
      <c r="B95" s="15"/>
      <c r="C95" s="15"/>
      <c r="D95" s="15"/>
      <c r="E95" s="15"/>
    </row>
    <row r="96" spans="1:5" ht="21.75" customHeight="1">
      <c r="A96" s="15"/>
      <c r="B96" s="15"/>
      <c r="C96" s="15"/>
      <c r="D96" s="15"/>
      <c r="E96" s="15"/>
    </row>
  </sheetData>
  <sheetProtection/>
  <mergeCells count="8">
    <mergeCell ref="B14:E14"/>
    <mergeCell ref="A14:A15"/>
    <mergeCell ref="F14:F15"/>
    <mergeCell ref="J5:O6"/>
    <mergeCell ref="A10:F10"/>
    <mergeCell ref="A12:F12"/>
    <mergeCell ref="A9:F9"/>
    <mergeCell ref="A11:E11"/>
  </mergeCells>
  <printOptions/>
  <pageMargins left="0.9" right="0.18" top="0.35" bottom="0.19" header="0.35" footer="0.18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4"/>
  <sheetViews>
    <sheetView view="pageBreakPreview" zoomScaleSheetLayoutView="100" zoomScalePageLayoutView="0" workbookViewId="0" topLeftCell="A1">
      <pane xSplit="18345" topLeftCell="P1" activePane="topLeft" state="split"/>
      <selection pane="topLeft" activeCell="B14" sqref="B14"/>
      <selection pane="topRight" activeCell="P1" sqref="P1"/>
    </sheetView>
  </sheetViews>
  <sheetFormatPr defaultColWidth="9.140625" defaultRowHeight="21.75" customHeight="1"/>
  <cols>
    <col min="1" max="1" width="50.8515625" style="0" customWidth="1"/>
    <col min="2" max="2" width="9.421875" style="0" customWidth="1"/>
    <col min="3" max="3" width="7.7109375" style="0" customWidth="1"/>
    <col min="4" max="4" width="9.421875" style="0" customWidth="1"/>
    <col min="5" max="5" width="12.140625" style="0" customWidth="1"/>
    <col min="6" max="6" width="7.421875" style="0" customWidth="1"/>
    <col min="7" max="7" width="12.140625" style="0" customWidth="1"/>
    <col min="8" max="9" width="0" style="0" hidden="1" customWidth="1"/>
  </cols>
  <sheetData>
    <row r="1" spans="5:7" ht="12.75" customHeight="1">
      <c r="E1" s="1"/>
      <c r="F1" s="1"/>
      <c r="G1" s="1" t="s">
        <v>81</v>
      </c>
    </row>
    <row r="2" spans="5:7" ht="12.75" customHeight="1">
      <c r="E2" s="1"/>
      <c r="F2" s="1"/>
      <c r="G2" s="1" t="s">
        <v>0</v>
      </c>
    </row>
    <row r="3" spans="5:7" ht="12.75" customHeight="1">
      <c r="E3" s="1"/>
      <c r="F3" s="1"/>
      <c r="G3" s="1" t="s">
        <v>97</v>
      </c>
    </row>
    <row r="4" spans="5:7" ht="12.75" customHeight="1">
      <c r="E4" s="2"/>
      <c r="F4" s="2"/>
      <c r="G4" s="1" t="s">
        <v>148</v>
      </c>
    </row>
    <row r="5" spans="4:16" ht="12.75" customHeight="1">
      <c r="D5" t="s">
        <v>59</v>
      </c>
      <c r="E5" s="1"/>
      <c r="F5" s="1"/>
      <c r="G5" s="1" t="s">
        <v>147</v>
      </c>
      <c r="K5" s="189"/>
      <c r="L5" s="189"/>
      <c r="M5" s="189"/>
      <c r="N5" s="189"/>
      <c r="O5" s="189"/>
      <c r="P5" s="189"/>
    </row>
    <row r="6" spans="11:16" ht="6.75" customHeight="1">
      <c r="K6" s="189"/>
      <c r="L6" s="189"/>
      <c r="M6" s="189"/>
      <c r="N6" s="189"/>
      <c r="O6" s="189"/>
      <c r="P6" s="189"/>
    </row>
    <row r="7" ht="6.75" customHeight="1"/>
    <row r="8" ht="6.75" customHeight="1"/>
    <row r="9" spans="1:9" ht="15.75" customHeight="1">
      <c r="A9" s="190" t="s">
        <v>60</v>
      </c>
      <c r="B9" s="190"/>
      <c r="C9" s="190"/>
      <c r="D9" s="190"/>
      <c r="E9" s="190"/>
      <c r="F9" s="190"/>
      <c r="G9" s="190"/>
      <c r="H9" s="3"/>
      <c r="I9" s="3"/>
    </row>
    <row r="10" spans="1:7" ht="21" customHeight="1">
      <c r="A10" s="191" t="s">
        <v>146</v>
      </c>
      <c r="B10" s="191"/>
      <c r="C10" s="191"/>
      <c r="D10" s="191"/>
      <c r="E10" s="191"/>
      <c r="F10" s="191"/>
      <c r="G10" s="191"/>
    </row>
    <row r="11" spans="1:7" ht="13.5" customHeight="1">
      <c r="A11" s="4"/>
      <c r="B11" s="4"/>
      <c r="G11" s="1" t="s">
        <v>58</v>
      </c>
    </row>
    <row r="12" spans="1:9" ht="30.75" customHeight="1">
      <c r="A12" s="5" t="s">
        <v>61</v>
      </c>
      <c r="B12" s="5" t="s">
        <v>62</v>
      </c>
      <c r="C12" s="5" t="s">
        <v>63</v>
      </c>
      <c r="D12" s="5" t="s">
        <v>64</v>
      </c>
      <c r="E12" s="5" t="s">
        <v>65</v>
      </c>
      <c r="F12" s="5" t="s">
        <v>66</v>
      </c>
      <c r="G12" s="6" t="s">
        <v>67</v>
      </c>
      <c r="H12" s="17" t="s">
        <v>27</v>
      </c>
      <c r="I12" s="7" t="s">
        <v>1</v>
      </c>
    </row>
    <row r="13" spans="1:9" ht="21" customHeight="1">
      <c r="A13" s="22" t="s">
        <v>68</v>
      </c>
      <c r="B13" s="23"/>
      <c r="C13" s="23"/>
      <c r="D13" s="23"/>
      <c r="E13" s="23"/>
      <c r="F13" s="23"/>
      <c r="G13" s="26">
        <f>G14</f>
        <v>5380.400000000001</v>
      </c>
      <c r="H13" s="8" t="s">
        <v>36</v>
      </c>
      <c r="I13" s="8" t="s">
        <v>37</v>
      </c>
    </row>
    <row r="14" spans="1:9" ht="25.5">
      <c r="A14" s="19" t="s">
        <v>98</v>
      </c>
      <c r="B14" s="28" t="s">
        <v>96</v>
      </c>
      <c r="C14" s="27"/>
      <c r="D14" s="27"/>
      <c r="E14" s="27"/>
      <c r="F14" s="27"/>
      <c r="G14" s="26">
        <f>G15+G44+G53+G58+G68</f>
        <v>5380.400000000001</v>
      </c>
      <c r="H14" s="9" t="e">
        <f>H17+H25+#REF!+#REF!+#REF!+H73+#REF!+H80+H83+H90+H99+#REF!+#REF!+#REF!+H55+#REF!+H70+#REF!+#REF!</f>
        <v>#REF!</v>
      </c>
      <c r="I14" s="9" t="e">
        <f>I17+I25+#REF!+#REF!+#REF!+I73+#REF!+I80+I83+I90+I99+#REF!+#REF!+#REF!+I55+#REF!+I70+#REF!+#REF!</f>
        <v>#REF!</v>
      </c>
    </row>
    <row r="15" spans="1:9" ht="12.75">
      <c r="A15" s="19" t="s">
        <v>80</v>
      </c>
      <c r="B15" s="28" t="s">
        <v>96</v>
      </c>
      <c r="C15" s="28" t="s">
        <v>69</v>
      </c>
      <c r="D15" s="28" t="s">
        <v>70</v>
      </c>
      <c r="E15" s="27" t="s">
        <v>109</v>
      </c>
      <c r="F15" s="28"/>
      <c r="G15" s="29">
        <f>G16+G21+G25+G34+G41+G39</f>
        <v>3418.0850000000005</v>
      </c>
      <c r="H15" s="9" t="e">
        <f>H18+#REF!+#REF!+#REF!+#REF!+#REF!+H74+H81+H84+H91+H100+#REF!+#REF!+#REF!+#REF!+H68+H71+#REF!+#REF!</f>
        <v>#REF!</v>
      </c>
      <c r="I15" s="9" t="e">
        <f>I18+#REF!+#REF!+#REF!+#REF!+#REF!+I74+I81+I84+I91+I100+#REF!+#REF!+#REF!+#REF!+I68+I71+#REF!+#REF!</f>
        <v>#REF!</v>
      </c>
    </row>
    <row r="16" spans="1:9" ht="24">
      <c r="A16" s="54" t="s">
        <v>2</v>
      </c>
      <c r="B16" s="58" t="s">
        <v>96</v>
      </c>
      <c r="C16" s="58" t="s">
        <v>69</v>
      </c>
      <c r="D16" s="58" t="s">
        <v>71</v>
      </c>
      <c r="E16" s="30" t="s">
        <v>78</v>
      </c>
      <c r="F16" s="58"/>
      <c r="G16" s="61">
        <f>G17</f>
        <v>556.23</v>
      </c>
      <c r="H16" s="9"/>
      <c r="I16" s="9"/>
    </row>
    <row r="17" spans="1:9" ht="12.75">
      <c r="A17" s="43" t="s">
        <v>79</v>
      </c>
      <c r="B17" s="30" t="s">
        <v>96</v>
      </c>
      <c r="C17" s="31" t="s">
        <v>69</v>
      </c>
      <c r="D17" s="30" t="s">
        <v>71</v>
      </c>
      <c r="E17" s="30" t="s">
        <v>78</v>
      </c>
      <c r="F17" s="30"/>
      <c r="G17" s="32">
        <v>556.23</v>
      </c>
      <c r="H17" s="10" t="e">
        <f>H18</f>
        <v>#REF!</v>
      </c>
      <c r="I17" s="10" t="e">
        <f>I18</f>
        <v>#REF!</v>
      </c>
    </row>
    <row r="18" spans="1:9" ht="12.75">
      <c r="A18" s="43" t="s">
        <v>82</v>
      </c>
      <c r="B18" s="30" t="s">
        <v>96</v>
      </c>
      <c r="C18" s="30" t="s">
        <v>69</v>
      </c>
      <c r="D18" s="30" t="s">
        <v>71</v>
      </c>
      <c r="E18" s="31" t="s">
        <v>87</v>
      </c>
      <c r="F18" s="30"/>
      <c r="G18" s="32">
        <v>556.23</v>
      </c>
      <c r="H18" s="10" t="e">
        <f>H19</f>
        <v>#REF!</v>
      </c>
      <c r="I18" s="10" t="e">
        <f>I19</f>
        <v>#REF!</v>
      </c>
    </row>
    <row r="19" spans="1:9" ht="12.75">
      <c r="A19" s="44" t="s">
        <v>3</v>
      </c>
      <c r="B19" s="30" t="s">
        <v>96</v>
      </c>
      <c r="C19" s="31" t="s">
        <v>69</v>
      </c>
      <c r="D19" s="31" t="s">
        <v>71</v>
      </c>
      <c r="E19" s="30" t="s">
        <v>83</v>
      </c>
      <c r="F19" s="31"/>
      <c r="G19" s="32">
        <v>556.23</v>
      </c>
      <c r="H19" s="11" t="e">
        <f>#REF!</f>
        <v>#REF!</v>
      </c>
      <c r="I19" s="11" t="e">
        <f>#REF!</f>
        <v>#REF!</v>
      </c>
    </row>
    <row r="20" spans="1:9" ht="51.75" customHeight="1">
      <c r="A20" s="44" t="s">
        <v>50</v>
      </c>
      <c r="B20" s="30" t="s">
        <v>96</v>
      </c>
      <c r="C20" s="30" t="s">
        <v>69</v>
      </c>
      <c r="D20" s="30" t="s">
        <v>71</v>
      </c>
      <c r="E20" s="30" t="s">
        <v>83</v>
      </c>
      <c r="F20" s="30" t="s">
        <v>49</v>
      </c>
      <c r="G20" s="32">
        <v>556.23</v>
      </c>
      <c r="H20" s="12">
        <v>1071.8</v>
      </c>
      <c r="I20" s="12">
        <v>1071.8</v>
      </c>
    </row>
    <row r="21" spans="1:9" ht="38.25" customHeight="1">
      <c r="A21" s="55" t="s">
        <v>95</v>
      </c>
      <c r="B21" s="58" t="s">
        <v>96</v>
      </c>
      <c r="C21" s="58" t="s">
        <v>69</v>
      </c>
      <c r="D21" s="58" t="s">
        <v>73</v>
      </c>
      <c r="E21" s="30" t="s">
        <v>109</v>
      </c>
      <c r="F21" s="30"/>
      <c r="G21" s="82">
        <f>G22</f>
        <v>149.88</v>
      </c>
      <c r="H21" s="12"/>
      <c r="I21" s="12"/>
    </row>
    <row r="22" spans="1:9" ht="24.75" customHeight="1">
      <c r="A22" s="44" t="s">
        <v>82</v>
      </c>
      <c r="B22" s="30" t="s">
        <v>96</v>
      </c>
      <c r="C22" s="30" t="s">
        <v>69</v>
      </c>
      <c r="D22" s="30" t="s">
        <v>73</v>
      </c>
      <c r="E22" s="30" t="s">
        <v>87</v>
      </c>
      <c r="F22" s="30"/>
      <c r="G22" s="83">
        <f>G23</f>
        <v>149.88</v>
      </c>
      <c r="H22" s="12"/>
      <c r="I22" s="12"/>
    </row>
    <row r="23" spans="1:9" ht="28.5" customHeight="1">
      <c r="A23" s="20" t="s">
        <v>84</v>
      </c>
      <c r="B23" s="30" t="s">
        <v>96</v>
      </c>
      <c r="C23" s="31" t="s">
        <v>69</v>
      </c>
      <c r="D23" s="31" t="s">
        <v>73</v>
      </c>
      <c r="E23" s="30" t="s">
        <v>85</v>
      </c>
      <c r="F23" s="30"/>
      <c r="G23" s="83">
        <f>G24</f>
        <v>149.88</v>
      </c>
      <c r="H23" s="12"/>
      <c r="I23" s="12"/>
    </row>
    <row r="24" spans="1:9" ht="48.75" customHeight="1">
      <c r="A24" s="68" t="s">
        <v>50</v>
      </c>
      <c r="B24" s="30" t="s">
        <v>96</v>
      </c>
      <c r="C24" s="30" t="s">
        <v>69</v>
      </c>
      <c r="D24" s="30" t="s">
        <v>73</v>
      </c>
      <c r="E24" s="30" t="s">
        <v>85</v>
      </c>
      <c r="F24" s="30" t="s">
        <v>49</v>
      </c>
      <c r="G24" s="83">
        <v>149.88</v>
      </c>
      <c r="H24" s="12"/>
      <c r="I24" s="12"/>
    </row>
    <row r="25" spans="1:9" ht="51">
      <c r="A25" s="56" t="s">
        <v>56</v>
      </c>
      <c r="B25" s="58" t="s">
        <v>96</v>
      </c>
      <c r="C25" s="107" t="s">
        <v>69</v>
      </c>
      <c r="D25" s="58" t="s">
        <v>72</v>
      </c>
      <c r="E25" s="30" t="s">
        <v>109</v>
      </c>
      <c r="F25" s="30"/>
      <c r="G25" s="84">
        <f>G26</f>
        <v>2384.193</v>
      </c>
      <c r="H25" s="10" t="e">
        <f>#REF!</f>
        <v>#REF!</v>
      </c>
      <c r="I25" s="10" t="e">
        <f>#REF!</f>
        <v>#REF!</v>
      </c>
    </row>
    <row r="26" spans="1:9" ht="12.75">
      <c r="A26" s="44" t="s">
        <v>82</v>
      </c>
      <c r="B26" s="30" t="s">
        <v>96</v>
      </c>
      <c r="C26" s="31" t="s">
        <v>69</v>
      </c>
      <c r="D26" s="31" t="s">
        <v>72</v>
      </c>
      <c r="E26" s="31" t="s">
        <v>87</v>
      </c>
      <c r="F26" s="31"/>
      <c r="G26" s="85">
        <f>G27+G32</f>
        <v>2384.193</v>
      </c>
      <c r="H26" s="11">
        <f>H28</f>
        <v>15613.4</v>
      </c>
      <c r="I26" s="11">
        <f>I28</f>
        <v>15613.4</v>
      </c>
    </row>
    <row r="27" spans="1:9" ht="24">
      <c r="A27" s="44" t="s">
        <v>84</v>
      </c>
      <c r="B27" s="30" t="s">
        <v>96</v>
      </c>
      <c r="C27" s="31" t="s">
        <v>69</v>
      </c>
      <c r="D27" s="31" t="s">
        <v>72</v>
      </c>
      <c r="E27" s="31" t="s">
        <v>85</v>
      </c>
      <c r="F27" s="31"/>
      <c r="G27" s="85">
        <f>G28+G29+G30</f>
        <v>2365.5860000000002</v>
      </c>
      <c r="H27" s="11"/>
      <c r="I27" s="11"/>
    </row>
    <row r="28" spans="1:9" ht="49.5" customHeight="1">
      <c r="A28" s="44" t="s">
        <v>50</v>
      </c>
      <c r="B28" s="30" t="s">
        <v>96</v>
      </c>
      <c r="C28" s="30" t="s">
        <v>69</v>
      </c>
      <c r="D28" s="30" t="s">
        <v>72</v>
      </c>
      <c r="E28" s="31" t="s">
        <v>85</v>
      </c>
      <c r="F28" s="30" t="s">
        <v>49</v>
      </c>
      <c r="G28" s="33">
        <v>1432.91</v>
      </c>
      <c r="H28" s="12">
        <v>15613.4</v>
      </c>
      <c r="I28" s="12">
        <v>15613.4</v>
      </c>
    </row>
    <row r="29" spans="1:9" ht="27" customHeight="1">
      <c r="A29" s="44" t="s">
        <v>52</v>
      </c>
      <c r="B29" s="30" t="s">
        <v>96</v>
      </c>
      <c r="C29" s="30" t="s">
        <v>69</v>
      </c>
      <c r="D29" s="30" t="s">
        <v>72</v>
      </c>
      <c r="E29" s="31" t="s">
        <v>85</v>
      </c>
      <c r="F29" s="30" t="s">
        <v>51</v>
      </c>
      <c r="G29" s="33">
        <v>921.376</v>
      </c>
      <c r="H29" s="12"/>
      <c r="I29" s="12"/>
    </row>
    <row r="30" spans="1:9" ht="22.5" customHeight="1">
      <c r="A30" s="44" t="s">
        <v>124</v>
      </c>
      <c r="B30" s="30" t="s">
        <v>96</v>
      </c>
      <c r="C30" s="30" t="s">
        <v>69</v>
      </c>
      <c r="D30" s="30" t="s">
        <v>72</v>
      </c>
      <c r="E30" s="31" t="s">
        <v>85</v>
      </c>
      <c r="F30" s="30"/>
      <c r="G30" s="33">
        <f>G31</f>
        <v>11.3</v>
      </c>
      <c r="H30" s="12"/>
      <c r="I30" s="12"/>
    </row>
    <row r="31" spans="1:9" ht="23.25" customHeight="1">
      <c r="A31" s="44" t="s">
        <v>123</v>
      </c>
      <c r="B31" s="30" t="s">
        <v>96</v>
      </c>
      <c r="C31" s="30" t="s">
        <v>69</v>
      </c>
      <c r="D31" s="30" t="s">
        <v>72</v>
      </c>
      <c r="E31" s="31" t="s">
        <v>85</v>
      </c>
      <c r="F31" s="30" t="s">
        <v>54</v>
      </c>
      <c r="G31" s="33">
        <v>11.3</v>
      </c>
      <c r="H31" s="12"/>
      <c r="I31" s="12"/>
    </row>
    <row r="32" spans="1:9" ht="23.25" customHeight="1">
      <c r="A32" s="45" t="s">
        <v>5</v>
      </c>
      <c r="B32" s="30" t="s">
        <v>96</v>
      </c>
      <c r="C32" s="31" t="s">
        <v>69</v>
      </c>
      <c r="D32" s="30" t="s">
        <v>72</v>
      </c>
      <c r="E32" s="31" t="s">
        <v>92</v>
      </c>
      <c r="F32" s="30"/>
      <c r="G32" s="33">
        <f>G33</f>
        <v>18.607</v>
      </c>
      <c r="H32" s="12"/>
      <c r="I32" s="12"/>
    </row>
    <row r="33" spans="1:9" ht="21" customHeight="1">
      <c r="A33" s="44" t="s">
        <v>53</v>
      </c>
      <c r="B33" s="30" t="s">
        <v>96</v>
      </c>
      <c r="C33" s="30" t="s">
        <v>69</v>
      </c>
      <c r="D33" s="30" t="s">
        <v>72</v>
      </c>
      <c r="E33" s="30" t="s">
        <v>86</v>
      </c>
      <c r="F33" s="30" t="s">
        <v>54</v>
      </c>
      <c r="G33" s="83">
        <v>18.607</v>
      </c>
      <c r="H33" s="12">
        <v>110</v>
      </c>
      <c r="I33" s="12">
        <v>110</v>
      </c>
    </row>
    <row r="34" spans="1:9" ht="39" customHeight="1">
      <c r="A34" s="69" t="s">
        <v>99</v>
      </c>
      <c r="B34" s="58" t="s">
        <v>96</v>
      </c>
      <c r="C34" s="107" t="s">
        <v>69</v>
      </c>
      <c r="D34" s="107" t="s">
        <v>104</v>
      </c>
      <c r="E34" s="30" t="s">
        <v>109</v>
      </c>
      <c r="F34" s="121"/>
      <c r="G34" s="122">
        <f>G35</f>
        <v>327.782</v>
      </c>
      <c r="H34" s="12"/>
      <c r="I34" s="12"/>
    </row>
    <row r="35" spans="1:9" ht="33.75" customHeight="1">
      <c r="A35" s="20" t="s">
        <v>100</v>
      </c>
      <c r="B35" s="30" t="s">
        <v>96</v>
      </c>
      <c r="C35" s="73" t="s">
        <v>69</v>
      </c>
      <c r="D35" s="71" t="s">
        <v>104</v>
      </c>
      <c r="E35" s="30" t="s">
        <v>119</v>
      </c>
      <c r="F35" s="71" t="s">
        <v>101</v>
      </c>
      <c r="G35" s="86">
        <v>327.782</v>
      </c>
      <c r="H35" s="12"/>
      <c r="I35" s="12"/>
    </row>
    <row r="36" spans="1:9" ht="21" customHeight="1">
      <c r="A36" s="75" t="s">
        <v>102</v>
      </c>
      <c r="B36" s="30" t="s">
        <v>96</v>
      </c>
      <c r="C36" s="76" t="s">
        <v>69</v>
      </c>
      <c r="D36" s="73" t="s">
        <v>104</v>
      </c>
      <c r="E36" s="31" t="s">
        <v>85</v>
      </c>
      <c r="F36" s="73" t="s">
        <v>101</v>
      </c>
      <c r="G36" s="128">
        <v>327.782</v>
      </c>
      <c r="H36" s="12"/>
      <c r="I36" s="12"/>
    </row>
    <row r="37" spans="1:9" ht="21" customHeight="1">
      <c r="A37" s="75" t="s">
        <v>103</v>
      </c>
      <c r="B37" s="30" t="s">
        <v>96</v>
      </c>
      <c r="C37" s="77" t="s">
        <v>69</v>
      </c>
      <c r="D37" s="71" t="s">
        <v>104</v>
      </c>
      <c r="E37" s="31" t="s">
        <v>85</v>
      </c>
      <c r="F37" s="71" t="s">
        <v>101</v>
      </c>
      <c r="G37" s="86">
        <v>327.782</v>
      </c>
      <c r="H37" s="12"/>
      <c r="I37" s="12"/>
    </row>
    <row r="38" spans="1:9" ht="21" customHeight="1">
      <c r="A38" s="68" t="s">
        <v>50</v>
      </c>
      <c r="B38" s="161" t="s">
        <v>96</v>
      </c>
      <c r="C38" s="77" t="s">
        <v>69</v>
      </c>
      <c r="D38" s="71" t="s">
        <v>104</v>
      </c>
      <c r="E38" s="31" t="s">
        <v>85</v>
      </c>
      <c r="F38" s="148" t="s">
        <v>49</v>
      </c>
      <c r="G38" s="86">
        <v>327.782</v>
      </c>
      <c r="H38" s="12"/>
      <c r="I38" s="12"/>
    </row>
    <row r="39" spans="1:9" ht="21" customHeight="1">
      <c r="A39" s="160" t="s">
        <v>132</v>
      </c>
      <c r="B39" s="100" t="s">
        <v>96</v>
      </c>
      <c r="C39" s="104" t="s">
        <v>69</v>
      </c>
      <c r="D39" s="30" t="s">
        <v>131</v>
      </c>
      <c r="E39" s="145" t="s">
        <v>135</v>
      </c>
      <c r="F39" s="100" t="s">
        <v>134</v>
      </c>
      <c r="G39" s="147">
        <f>G40</f>
        <v>0</v>
      </c>
      <c r="H39" s="12"/>
      <c r="I39" s="12"/>
    </row>
    <row r="40" spans="1:9" ht="21" customHeight="1">
      <c r="A40" s="151" t="s">
        <v>133</v>
      </c>
      <c r="B40" s="149" t="s">
        <v>96</v>
      </c>
      <c r="C40" s="30" t="s">
        <v>69</v>
      </c>
      <c r="D40" s="143" t="s">
        <v>131</v>
      </c>
      <c r="E40" s="146" t="s">
        <v>135</v>
      </c>
      <c r="F40" s="149"/>
      <c r="G40" s="83"/>
      <c r="H40" s="12"/>
      <c r="I40" s="12"/>
    </row>
    <row r="41" spans="1:9" ht="12.75">
      <c r="A41" s="150" t="s">
        <v>105</v>
      </c>
      <c r="B41" s="58" t="s">
        <v>96</v>
      </c>
      <c r="C41" s="79" t="s">
        <v>69</v>
      </c>
      <c r="D41" s="70" t="s">
        <v>107</v>
      </c>
      <c r="E41" s="97" t="s">
        <v>109</v>
      </c>
      <c r="F41" s="71"/>
      <c r="G41" s="88">
        <f>G42</f>
        <v>0</v>
      </c>
      <c r="H41" s="12"/>
      <c r="I41" s="12"/>
    </row>
    <row r="42" spans="1:9" ht="12.75">
      <c r="A42" s="75" t="s">
        <v>106</v>
      </c>
      <c r="B42" s="30" t="s">
        <v>96</v>
      </c>
      <c r="C42" s="77" t="s">
        <v>69</v>
      </c>
      <c r="D42" s="71" t="s">
        <v>107</v>
      </c>
      <c r="E42" s="30" t="s">
        <v>108</v>
      </c>
      <c r="F42" s="71" t="s">
        <v>101</v>
      </c>
      <c r="G42" s="86">
        <f>G43</f>
        <v>0</v>
      </c>
      <c r="H42" s="12"/>
      <c r="I42" s="12"/>
    </row>
    <row r="43" spans="1:9" ht="24">
      <c r="A43" s="68" t="s">
        <v>111</v>
      </c>
      <c r="B43" s="30" t="s">
        <v>96</v>
      </c>
      <c r="C43" s="77" t="s">
        <v>69</v>
      </c>
      <c r="D43" s="71" t="s">
        <v>107</v>
      </c>
      <c r="E43" s="30" t="s">
        <v>108</v>
      </c>
      <c r="F43" s="71" t="s">
        <v>51</v>
      </c>
      <c r="G43" s="86">
        <v>0</v>
      </c>
      <c r="H43" s="12"/>
      <c r="I43" s="12"/>
    </row>
    <row r="44" spans="1:9" ht="20.25" customHeight="1">
      <c r="A44" s="46" t="s">
        <v>38</v>
      </c>
      <c r="B44" s="35" t="s">
        <v>96</v>
      </c>
      <c r="C44" s="35" t="s">
        <v>71</v>
      </c>
      <c r="D44" s="35" t="s">
        <v>70</v>
      </c>
      <c r="E44" s="138" t="s">
        <v>109</v>
      </c>
      <c r="F44" s="35"/>
      <c r="G44" s="89">
        <f>G45+G50</f>
        <v>322.2</v>
      </c>
      <c r="H44" s="12">
        <v>108</v>
      </c>
      <c r="I44" s="12">
        <v>108</v>
      </c>
    </row>
    <row r="45" spans="1:9" ht="12.75">
      <c r="A45" s="44" t="s">
        <v>6</v>
      </c>
      <c r="B45" s="30" t="s">
        <v>96</v>
      </c>
      <c r="C45" s="30" t="s">
        <v>71</v>
      </c>
      <c r="D45" s="30" t="s">
        <v>73</v>
      </c>
      <c r="E45" s="30"/>
      <c r="F45" s="30"/>
      <c r="G45" s="90">
        <f>G46</f>
        <v>272.2</v>
      </c>
      <c r="H45" s="12">
        <v>108</v>
      </c>
      <c r="I45" s="12">
        <v>108</v>
      </c>
    </row>
    <row r="46" spans="1:9" ht="12.75">
      <c r="A46" s="44" t="s">
        <v>79</v>
      </c>
      <c r="B46" s="30" t="s">
        <v>96</v>
      </c>
      <c r="C46" s="30" t="s">
        <v>71</v>
      </c>
      <c r="D46" s="30" t="s">
        <v>73</v>
      </c>
      <c r="E46" s="30" t="s">
        <v>139</v>
      </c>
      <c r="F46" s="30"/>
      <c r="G46" s="85">
        <v>272.2</v>
      </c>
      <c r="H46" s="12">
        <v>108</v>
      </c>
      <c r="I46" s="12">
        <v>108</v>
      </c>
    </row>
    <row r="47" spans="1:9" ht="24">
      <c r="A47" s="44" t="s">
        <v>57</v>
      </c>
      <c r="B47" s="30" t="s">
        <v>96</v>
      </c>
      <c r="C47" s="30" t="s">
        <v>71</v>
      </c>
      <c r="D47" s="30" t="s">
        <v>73</v>
      </c>
      <c r="E47" s="30" t="s">
        <v>137</v>
      </c>
      <c r="F47" s="30"/>
      <c r="G47" s="85">
        <v>272.2</v>
      </c>
      <c r="H47" s="12">
        <v>108</v>
      </c>
      <c r="I47" s="12">
        <v>108</v>
      </c>
    </row>
    <row r="48" spans="1:9" ht="50.25" customHeight="1">
      <c r="A48" s="44" t="s">
        <v>50</v>
      </c>
      <c r="B48" s="30" t="s">
        <v>96</v>
      </c>
      <c r="C48" s="30" t="s">
        <v>71</v>
      </c>
      <c r="D48" s="30" t="s">
        <v>73</v>
      </c>
      <c r="E48" s="30" t="s">
        <v>137</v>
      </c>
      <c r="F48" s="30" t="s">
        <v>49</v>
      </c>
      <c r="G48" s="83">
        <v>272.2</v>
      </c>
      <c r="H48" s="12"/>
      <c r="I48" s="12"/>
    </row>
    <row r="49" spans="1:9" ht="27" customHeight="1">
      <c r="A49" s="44" t="s">
        <v>52</v>
      </c>
      <c r="B49" s="30" t="s">
        <v>96</v>
      </c>
      <c r="C49" s="30" t="s">
        <v>71</v>
      </c>
      <c r="D49" s="30" t="s">
        <v>73</v>
      </c>
      <c r="E49" s="30" t="s">
        <v>137</v>
      </c>
      <c r="F49" s="30" t="s">
        <v>51</v>
      </c>
      <c r="G49" s="83">
        <v>0</v>
      </c>
      <c r="H49" s="12">
        <v>108</v>
      </c>
      <c r="I49" s="12">
        <v>108</v>
      </c>
    </row>
    <row r="50" spans="1:9" ht="12.75">
      <c r="A50" s="180" t="s">
        <v>149</v>
      </c>
      <c r="B50" s="138" t="s">
        <v>96</v>
      </c>
      <c r="C50" s="138" t="s">
        <v>73</v>
      </c>
      <c r="D50" s="138" t="s">
        <v>93</v>
      </c>
      <c r="E50" s="138" t="s">
        <v>109</v>
      </c>
      <c r="F50" s="138"/>
      <c r="G50" s="181">
        <f>G51</f>
        <v>50</v>
      </c>
      <c r="H50" s="12"/>
      <c r="I50" s="12"/>
    </row>
    <row r="51" spans="1:9" ht="12.75">
      <c r="A51" s="44" t="s">
        <v>150</v>
      </c>
      <c r="B51" s="30" t="s">
        <v>96</v>
      </c>
      <c r="C51" s="30" t="s">
        <v>73</v>
      </c>
      <c r="D51" s="30" t="s">
        <v>93</v>
      </c>
      <c r="E51" s="30" t="s">
        <v>108</v>
      </c>
      <c r="F51" s="30" t="s">
        <v>49</v>
      </c>
      <c r="G51" s="83">
        <f>G52</f>
        <v>50</v>
      </c>
      <c r="H51" s="12"/>
      <c r="I51" s="12"/>
    </row>
    <row r="52" spans="1:9" ht="24">
      <c r="A52" s="68" t="s">
        <v>151</v>
      </c>
      <c r="B52" s="30" t="s">
        <v>96</v>
      </c>
      <c r="C52" s="30" t="s">
        <v>73</v>
      </c>
      <c r="D52" s="30" t="s">
        <v>93</v>
      </c>
      <c r="E52" s="30" t="s">
        <v>108</v>
      </c>
      <c r="F52" s="30" t="s">
        <v>51</v>
      </c>
      <c r="G52" s="83">
        <v>50</v>
      </c>
      <c r="H52" s="12"/>
      <c r="I52" s="12"/>
    </row>
    <row r="53" spans="1:9" ht="22.5" customHeight="1">
      <c r="A53" s="47" t="s">
        <v>115</v>
      </c>
      <c r="B53" s="125" t="s">
        <v>96</v>
      </c>
      <c r="C53" s="124" t="s">
        <v>72</v>
      </c>
      <c r="D53" s="124" t="s">
        <v>74</v>
      </c>
      <c r="E53" s="138" t="s">
        <v>109</v>
      </c>
      <c r="F53" s="124"/>
      <c r="G53" s="89">
        <f>G54</f>
        <v>0</v>
      </c>
      <c r="H53" s="12"/>
      <c r="I53" s="12"/>
    </row>
    <row r="54" spans="1:12" ht="25.5" customHeight="1">
      <c r="A54" s="129" t="s">
        <v>79</v>
      </c>
      <c r="B54" s="30" t="s">
        <v>96</v>
      </c>
      <c r="C54" s="59" t="s">
        <v>72</v>
      </c>
      <c r="D54" s="59" t="s">
        <v>74</v>
      </c>
      <c r="E54" s="59" t="s">
        <v>109</v>
      </c>
      <c r="F54" s="59"/>
      <c r="G54" s="91">
        <f>G55</f>
        <v>0</v>
      </c>
      <c r="H54" s="12"/>
      <c r="I54" s="12"/>
      <c r="L54" s="16"/>
    </row>
    <row r="55" spans="1:12" ht="15.75">
      <c r="A55" s="153" t="s">
        <v>114</v>
      </c>
      <c r="B55" s="152" t="s">
        <v>96</v>
      </c>
      <c r="C55" s="59" t="s">
        <v>72</v>
      </c>
      <c r="D55" s="104" t="s">
        <v>74</v>
      </c>
      <c r="E55" s="139" t="s">
        <v>142</v>
      </c>
      <c r="F55" s="31"/>
      <c r="G55" s="91">
        <f>G56</f>
        <v>0</v>
      </c>
      <c r="H55" s="12"/>
      <c r="I55" s="12"/>
      <c r="L55" s="16"/>
    </row>
    <row r="56" spans="1:12" ht="63.75">
      <c r="A56" s="182" t="s">
        <v>117</v>
      </c>
      <c r="B56" s="127" t="s">
        <v>96</v>
      </c>
      <c r="C56" s="126" t="s">
        <v>72</v>
      </c>
      <c r="D56" s="31" t="s">
        <v>74</v>
      </c>
      <c r="E56" s="139" t="s">
        <v>140</v>
      </c>
      <c r="F56" s="30"/>
      <c r="G56" s="91">
        <f>G57</f>
        <v>0</v>
      </c>
      <c r="H56" s="12"/>
      <c r="I56" s="12"/>
      <c r="L56" s="16"/>
    </row>
    <row r="57" spans="1:12" ht="18.75" customHeight="1">
      <c r="A57" s="44" t="s">
        <v>52</v>
      </c>
      <c r="B57" s="97" t="s">
        <v>96</v>
      </c>
      <c r="C57" s="31" t="s">
        <v>72</v>
      </c>
      <c r="D57" s="31" t="s">
        <v>74</v>
      </c>
      <c r="E57" s="139" t="s">
        <v>140</v>
      </c>
      <c r="F57" s="30" t="s">
        <v>51</v>
      </c>
      <c r="G57" s="91"/>
      <c r="H57" s="12"/>
      <c r="I57" s="12"/>
      <c r="L57" s="16"/>
    </row>
    <row r="58" spans="1:12" ht="18" customHeight="1">
      <c r="A58" s="46" t="s">
        <v>39</v>
      </c>
      <c r="B58" s="123" t="s">
        <v>96</v>
      </c>
      <c r="C58" s="125" t="s">
        <v>74</v>
      </c>
      <c r="D58" s="125" t="s">
        <v>70</v>
      </c>
      <c r="E58" s="138" t="s">
        <v>109</v>
      </c>
      <c r="F58" s="125"/>
      <c r="G58" s="89">
        <f>G59+G62</f>
        <v>1551.4589999999998</v>
      </c>
      <c r="H58" s="12"/>
      <c r="I58" s="12"/>
      <c r="L58" s="16"/>
    </row>
    <row r="59" spans="1:12" ht="12.75">
      <c r="A59" s="63" t="s">
        <v>21</v>
      </c>
      <c r="B59" s="115" t="s">
        <v>96</v>
      </c>
      <c r="C59" s="58" t="s">
        <v>74</v>
      </c>
      <c r="D59" s="58" t="s">
        <v>71</v>
      </c>
      <c r="E59" s="30" t="s">
        <v>109</v>
      </c>
      <c r="F59" s="30"/>
      <c r="G59" s="92">
        <f>G60</f>
        <v>455.4</v>
      </c>
      <c r="H59" s="12"/>
      <c r="I59" s="12"/>
      <c r="L59" s="16"/>
    </row>
    <row r="60" spans="1:12" ht="12.75">
      <c r="A60" s="99" t="s">
        <v>113</v>
      </c>
      <c r="B60" s="98">
        <v>778</v>
      </c>
      <c r="C60" s="95" t="s">
        <v>74</v>
      </c>
      <c r="D60" s="30" t="s">
        <v>71</v>
      </c>
      <c r="E60" s="30" t="s">
        <v>78</v>
      </c>
      <c r="F60" s="30"/>
      <c r="G60" s="91">
        <f>G61</f>
        <v>455.4</v>
      </c>
      <c r="H60" s="12"/>
      <c r="I60" s="12"/>
      <c r="L60" s="16"/>
    </row>
    <row r="61" spans="1:9" ht="24">
      <c r="A61" s="44" t="s">
        <v>52</v>
      </c>
      <c r="B61" s="97" t="s">
        <v>96</v>
      </c>
      <c r="C61" s="30" t="s">
        <v>74</v>
      </c>
      <c r="D61" s="30" t="s">
        <v>71</v>
      </c>
      <c r="E61" s="30" t="s">
        <v>118</v>
      </c>
      <c r="F61" s="30" t="s">
        <v>51</v>
      </c>
      <c r="G61" s="91">
        <v>455.4</v>
      </c>
      <c r="H61" s="10"/>
      <c r="I61" s="10"/>
    </row>
    <row r="62" spans="1:9" ht="12.75">
      <c r="A62" s="117" t="s">
        <v>116</v>
      </c>
      <c r="B62" s="58" t="s">
        <v>96</v>
      </c>
      <c r="C62" s="58" t="s">
        <v>74</v>
      </c>
      <c r="D62" s="58" t="s">
        <v>73</v>
      </c>
      <c r="E62" s="58" t="s">
        <v>109</v>
      </c>
      <c r="F62" s="30"/>
      <c r="G62" s="92">
        <f>G64+G66</f>
        <v>1096.059</v>
      </c>
      <c r="H62" s="10"/>
      <c r="I62" s="10"/>
    </row>
    <row r="63" spans="1:9" ht="12.75">
      <c r="A63" s="64" t="s">
        <v>89</v>
      </c>
      <c r="B63" s="30" t="s">
        <v>96</v>
      </c>
      <c r="C63" s="30" t="s">
        <v>74</v>
      </c>
      <c r="D63" s="30" t="s">
        <v>73</v>
      </c>
      <c r="E63" s="30" t="s">
        <v>88</v>
      </c>
      <c r="F63" s="30"/>
      <c r="G63" s="92">
        <f>G64</f>
        <v>894.958</v>
      </c>
      <c r="H63" s="10"/>
      <c r="I63" s="10"/>
    </row>
    <row r="64" spans="1:9" ht="12.75">
      <c r="A64" s="45" t="s">
        <v>8</v>
      </c>
      <c r="B64" s="30" t="s">
        <v>96</v>
      </c>
      <c r="C64" s="31" t="s">
        <v>74</v>
      </c>
      <c r="D64" s="30" t="s">
        <v>73</v>
      </c>
      <c r="E64" s="30" t="s">
        <v>90</v>
      </c>
      <c r="F64" s="30"/>
      <c r="G64" s="85">
        <f>G65</f>
        <v>894.958</v>
      </c>
      <c r="H64" s="10"/>
      <c r="I64" s="10"/>
    </row>
    <row r="65" spans="1:9" ht="24">
      <c r="A65" s="44" t="s">
        <v>52</v>
      </c>
      <c r="B65" s="30" t="s">
        <v>96</v>
      </c>
      <c r="C65" s="31" t="s">
        <v>74</v>
      </c>
      <c r="D65" s="30" t="s">
        <v>73</v>
      </c>
      <c r="E65" s="30" t="s">
        <v>90</v>
      </c>
      <c r="F65" s="30" t="s">
        <v>51</v>
      </c>
      <c r="G65" s="83">
        <v>894.958</v>
      </c>
      <c r="H65" s="10"/>
      <c r="I65" s="10"/>
    </row>
    <row r="66" spans="1:9" ht="12.75">
      <c r="A66" s="42" t="s">
        <v>112</v>
      </c>
      <c r="B66" s="30" t="s">
        <v>96</v>
      </c>
      <c r="C66" s="31" t="s">
        <v>74</v>
      </c>
      <c r="D66" s="30" t="s">
        <v>73</v>
      </c>
      <c r="E66" s="30" t="s">
        <v>91</v>
      </c>
      <c r="F66" s="30"/>
      <c r="G66" s="85">
        <f>G67</f>
        <v>201.101</v>
      </c>
      <c r="H66" s="10"/>
      <c r="I66" s="10"/>
    </row>
    <row r="67" spans="1:9" ht="23.25" customHeight="1">
      <c r="A67" s="44" t="s">
        <v>52</v>
      </c>
      <c r="B67" s="30" t="s">
        <v>96</v>
      </c>
      <c r="C67" s="31" t="s">
        <v>74</v>
      </c>
      <c r="D67" s="30" t="s">
        <v>73</v>
      </c>
      <c r="E67" s="96" t="s">
        <v>91</v>
      </c>
      <c r="F67" s="30" t="s">
        <v>51</v>
      </c>
      <c r="G67" s="87">
        <v>201.101</v>
      </c>
      <c r="H67" s="10"/>
      <c r="I67" s="10"/>
    </row>
    <row r="68" spans="1:9" ht="12.75" customHeight="1">
      <c r="A68" s="154" t="s">
        <v>79</v>
      </c>
      <c r="B68" s="30" t="s">
        <v>96</v>
      </c>
      <c r="C68" s="31" t="s">
        <v>93</v>
      </c>
      <c r="D68" s="143" t="s">
        <v>73</v>
      </c>
      <c r="E68" s="159" t="s">
        <v>78</v>
      </c>
      <c r="F68" s="95"/>
      <c r="G68" s="83">
        <f>G69</f>
        <v>88.656</v>
      </c>
      <c r="H68" s="13">
        <f>H69</f>
        <v>0</v>
      </c>
      <c r="I68" s="13">
        <f>I69</f>
        <v>0</v>
      </c>
    </row>
    <row r="69" spans="1:9" ht="12.75" customHeight="1">
      <c r="A69" s="155" t="s">
        <v>126</v>
      </c>
      <c r="B69" s="95" t="s">
        <v>96</v>
      </c>
      <c r="C69" s="31" t="s">
        <v>93</v>
      </c>
      <c r="D69" s="143" t="s">
        <v>73</v>
      </c>
      <c r="E69" s="156" t="s">
        <v>128</v>
      </c>
      <c r="F69" s="95"/>
      <c r="G69" s="85">
        <v>88.656</v>
      </c>
      <c r="H69" s="14">
        <f>H70</f>
        <v>0</v>
      </c>
      <c r="I69" s="14">
        <f>I70</f>
        <v>0</v>
      </c>
    </row>
    <row r="70" spans="1:9" ht="12.75" customHeight="1">
      <c r="A70" s="155" t="s">
        <v>127</v>
      </c>
      <c r="B70" s="95" t="s">
        <v>96</v>
      </c>
      <c r="C70" s="31" t="s">
        <v>93</v>
      </c>
      <c r="D70" s="143" t="s">
        <v>73</v>
      </c>
      <c r="E70" s="156" t="s">
        <v>128</v>
      </c>
      <c r="F70" s="95" t="s">
        <v>125</v>
      </c>
      <c r="G70" s="87">
        <v>88.656</v>
      </c>
      <c r="H70" s="12">
        <v>0</v>
      </c>
      <c r="I70" s="12">
        <v>0</v>
      </c>
    </row>
    <row r="71" spans="1:9" ht="12.75" customHeight="1" hidden="1">
      <c r="A71" s="158" t="s">
        <v>29</v>
      </c>
      <c r="B71" s="30" t="s">
        <v>94</v>
      </c>
      <c r="C71" s="31" t="s">
        <v>28</v>
      </c>
      <c r="D71" s="31"/>
      <c r="E71" s="157"/>
      <c r="F71" s="31"/>
      <c r="G71" s="37"/>
      <c r="H71" s="10">
        <f>H72</f>
        <v>0</v>
      </c>
      <c r="I71" s="10">
        <f>I72</f>
        <v>0</v>
      </c>
    </row>
    <row r="72" spans="1:9" ht="12.75" customHeight="1" hidden="1">
      <c r="A72" s="49" t="s">
        <v>31</v>
      </c>
      <c r="B72" s="30" t="s">
        <v>94</v>
      </c>
      <c r="C72" s="31" t="s">
        <v>28</v>
      </c>
      <c r="D72" s="31" t="s">
        <v>30</v>
      </c>
      <c r="E72" s="31" t="s">
        <v>30</v>
      </c>
      <c r="F72" s="31"/>
      <c r="G72" s="37"/>
      <c r="H72" s="11">
        <f>H73</f>
        <v>0</v>
      </c>
      <c r="I72" s="11">
        <f>I73</f>
        <v>0</v>
      </c>
    </row>
    <row r="73" spans="1:9" ht="12.75" customHeight="1" hidden="1">
      <c r="A73" s="50" t="s">
        <v>15</v>
      </c>
      <c r="B73" s="30" t="s">
        <v>94</v>
      </c>
      <c r="C73" s="30" t="s">
        <v>28</v>
      </c>
      <c r="D73" s="30" t="s">
        <v>30</v>
      </c>
      <c r="E73" s="30" t="s">
        <v>30</v>
      </c>
      <c r="F73" s="30"/>
      <c r="G73" s="38"/>
      <c r="H73" s="12">
        <v>0</v>
      </c>
      <c r="I73" s="12">
        <v>0</v>
      </c>
    </row>
    <row r="74" spans="1:9" ht="12.75" customHeight="1" hidden="1">
      <c r="A74" s="48" t="s">
        <v>33</v>
      </c>
      <c r="B74" s="30" t="s">
        <v>94</v>
      </c>
      <c r="C74" s="31" t="s">
        <v>32</v>
      </c>
      <c r="D74" s="31"/>
      <c r="E74" s="31"/>
      <c r="F74" s="31"/>
      <c r="G74" s="39"/>
      <c r="H74" s="10">
        <f>H75+H77+H79</f>
        <v>0</v>
      </c>
      <c r="I74" s="10">
        <f>I75+I77+I79</f>
        <v>0</v>
      </c>
    </row>
    <row r="75" spans="1:9" ht="12.75" customHeight="1" hidden="1">
      <c r="A75" s="49" t="s">
        <v>35</v>
      </c>
      <c r="B75" s="30" t="s">
        <v>94</v>
      </c>
      <c r="C75" s="31" t="s">
        <v>32</v>
      </c>
      <c r="D75" s="31" t="s">
        <v>34</v>
      </c>
      <c r="E75" s="31" t="s">
        <v>34</v>
      </c>
      <c r="F75" s="31"/>
      <c r="G75" s="39"/>
      <c r="H75" s="11">
        <f>H76</f>
        <v>0</v>
      </c>
      <c r="I75" s="11">
        <f>I76</f>
        <v>0</v>
      </c>
    </row>
    <row r="76" spans="1:9" ht="12.75" customHeight="1" hidden="1">
      <c r="A76" s="51" t="s">
        <v>4</v>
      </c>
      <c r="B76" s="30" t="s">
        <v>94</v>
      </c>
      <c r="C76" s="30" t="s">
        <v>32</v>
      </c>
      <c r="D76" s="30" t="s">
        <v>34</v>
      </c>
      <c r="E76" s="30" t="s">
        <v>34</v>
      </c>
      <c r="F76" s="30"/>
      <c r="G76" s="38"/>
      <c r="H76" s="12"/>
      <c r="I76" s="12"/>
    </row>
    <row r="77" spans="1:9" ht="12.75" customHeight="1" hidden="1">
      <c r="A77" s="52" t="s">
        <v>12</v>
      </c>
      <c r="B77" s="30" t="s">
        <v>94</v>
      </c>
      <c r="C77" s="31" t="s">
        <v>11</v>
      </c>
      <c r="D77" s="31"/>
      <c r="E77" s="31"/>
      <c r="F77" s="31"/>
      <c r="G77" s="39"/>
      <c r="H77" s="11">
        <f>H78</f>
        <v>0</v>
      </c>
      <c r="I77" s="11">
        <f>I78</f>
        <v>0</v>
      </c>
    </row>
    <row r="78" spans="1:9" ht="12.75" customHeight="1" hidden="1">
      <c r="A78" s="53" t="s">
        <v>14</v>
      </c>
      <c r="B78" s="30" t="s">
        <v>94</v>
      </c>
      <c r="C78" s="31" t="s">
        <v>11</v>
      </c>
      <c r="D78" s="31" t="s">
        <v>13</v>
      </c>
      <c r="E78" s="31" t="s">
        <v>13</v>
      </c>
      <c r="F78" s="31"/>
      <c r="G78" s="39"/>
      <c r="H78" s="12"/>
      <c r="I78" s="12"/>
    </row>
    <row r="79" spans="1:9" ht="12.75" customHeight="1" hidden="1">
      <c r="A79" s="51" t="s">
        <v>15</v>
      </c>
      <c r="B79" s="30" t="s">
        <v>94</v>
      </c>
      <c r="C79" s="30" t="s">
        <v>11</v>
      </c>
      <c r="D79" s="30" t="s">
        <v>13</v>
      </c>
      <c r="E79" s="30" t="s">
        <v>13</v>
      </c>
      <c r="F79" s="30"/>
      <c r="G79" s="38"/>
      <c r="H79" s="11">
        <f>H80</f>
        <v>0</v>
      </c>
      <c r="I79" s="11">
        <f>I80</f>
        <v>0</v>
      </c>
    </row>
    <row r="80" spans="1:9" ht="12.75" customHeight="1" hidden="1">
      <c r="A80" s="53" t="s">
        <v>19</v>
      </c>
      <c r="B80" s="30" t="s">
        <v>94</v>
      </c>
      <c r="C80" s="31" t="s">
        <v>11</v>
      </c>
      <c r="D80" s="31" t="s">
        <v>18</v>
      </c>
      <c r="E80" s="31" t="s">
        <v>18</v>
      </c>
      <c r="F80" s="31"/>
      <c r="G80" s="39"/>
      <c r="H80" s="12"/>
      <c r="I80" s="12"/>
    </row>
    <row r="81" spans="1:9" ht="12.75" customHeight="1" hidden="1">
      <c r="A81" s="51" t="s">
        <v>14</v>
      </c>
      <c r="B81" s="30" t="s">
        <v>94</v>
      </c>
      <c r="C81" s="30" t="s">
        <v>11</v>
      </c>
      <c r="D81" s="30" t="s">
        <v>18</v>
      </c>
      <c r="E81" s="30" t="s">
        <v>18</v>
      </c>
      <c r="F81" s="30"/>
      <c r="G81" s="38"/>
      <c r="H81" s="10">
        <f>H82</f>
        <v>0</v>
      </c>
      <c r="I81" s="10">
        <f>I82</f>
        <v>0</v>
      </c>
    </row>
    <row r="82" spans="1:9" ht="12.75" customHeight="1" hidden="1">
      <c r="A82" s="53" t="s">
        <v>17</v>
      </c>
      <c r="B82" s="30" t="s">
        <v>94</v>
      </c>
      <c r="C82" s="40" t="s">
        <v>11</v>
      </c>
      <c r="D82" s="40" t="s">
        <v>16</v>
      </c>
      <c r="E82" s="40" t="s">
        <v>16</v>
      </c>
      <c r="F82" s="40"/>
      <c r="G82" s="39"/>
      <c r="H82" s="11">
        <f>H83</f>
        <v>0</v>
      </c>
      <c r="I82" s="11">
        <f>I83</f>
        <v>0</v>
      </c>
    </row>
    <row r="83" spans="1:9" ht="12.75" customHeight="1" hidden="1">
      <c r="A83" s="51" t="s">
        <v>4</v>
      </c>
      <c r="B83" s="30" t="s">
        <v>94</v>
      </c>
      <c r="C83" s="41" t="s">
        <v>11</v>
      </c>
      <c r="D83" s="41" t="s">
        <v>16</v>
      </c>
      <c r="E83" s="41" t="s">
        <v>16</v>
      </c>
      <c r="F83" s="41"/>
      <c r="G83" s="38"/>
      <c r="H83" s="12"/>
      <c r="I83" s="12"/>
    </row>
    <row r="84" spans="1:9" ht="12.75" customHeight="1" hidden="1">
      <c r="A84" s="48" t="s">
        <v>21</v>
      </c>
      <c r="B84" s="30" t="s">
        <v>94</v>
      </c>
      <c r="C84" s="31" t="s">
        <v>20</v>
      </c>
      <c r="D84" s="31"/>
      <c r="E84" s="31"/>
      <c r="F84" s="31"/>
      <c r="G84" s="39"/>
      <c r="H84" s="10">
        <f>H85+H87+H89</f>
        <v>0</v>
      </c>
      <c r="I84" s="10">
        <f>I85+I87+I89</f>
        <v>0</v>
      </c>
    </row>
    <row r="85" spans="1:9" ht="12.75" customHeight="1" hidden="1">
      <c r="A85" s="49" t="s">
        <v>23</v>
      </c>
      <c r="B85" s="30" t="s">
        <v>94</v>
      </c>
      <c r="C85" s="31" t="s">
        <v>20</v>
      </c>
      <c r="D85" s="31" t="s">
        <v>22</v>
      </c>
      <c r="E85" s="31" t="s">
        <v>22</v>
      </c>
      <c r="F85" s="31"/>
      <c r="G85" s="39"/>
      <c r="H85" s="11">
        <f>H86</f>
        <v>0</v>
      </c>
      <c r="I85" s="11">
        <f>I86</f>
        <v>0</v>
      </c>
    </row>
    <row r="86" spans="1:9" ht="12.75" customHeight="1" hidden="1">
      <c r="A86" s="51" t="s">
        <v>4</v>
      </c>
      <c r="B86" s="30" t="s">
        <v>94</v>
      </c>
      <c r="C86" s="30" t="s">
        <v>20</v>
      </c>
      <c r="D86" s="30" t="s">
        <v>22</v>
      </c>
      <c r="E86" s="30" t="s">
        <v>22</v>
      </c>
      <c r="F86" s="30"/>
      <c r="G86" s="38"/>
      <c r="H86" s="12">
        <v>0</v>
      </c>
      <c r="I86" s="12">
        <v>0</v>
      </c>
    </row>
    <row r="87" spans="1:9" ht="12.75" customHeight="1" hidden="1">
      <c r="A87" s="52" t="s">
        <v>55</v>
      </c>
      <c r="B87" s="30" t="s">
        <v>94</v>
      </c>
      <c r="C87" s="31" t="s">
        <v>7</v>
      </c>
      <c r="D87" s="30"/>
      <c r="E87" s="30"/>
      <c r="F87" s="30"/>
      <c r="G87" s="39"/>
      <c r="H87" s="11">
        <f>H88</f>
        <v>0</v>
      </c>
      <c r="I87" s="11">
        <f>I88</f>
        <v>0</v>
      </c>
    </row>
    <row r="88" spans="1:9" ht="12.75" customHeight="1" hidden="1">
      <c r="A88" s="53" t="s">
        <v>8</v>
      </c>
      <c r="B88" s="30" t="s">
        <v>94</v>
      </c>
      <c r="C88" s="40" t="s">
        <v>7</v>
      </c>
      <c r="D88" s="40" t="s">
        <v>9</v>
      </c>
      <c r="E88" s="40" t="s">
        <v>9</v>
      </c>
      <c r="F88" s="40"/>
      <c r="G88" s="39"/>
      <c r="H88" s="12">
        <v>0</v>
      </c>
      <c r="I88" s="12">
        <v>0</v>
      </c>
    </row>
    <row r="89" spans="1:9" ht="12.75" customHeight="1" hidden="1">
      <c r="A89" s="51" t="s">
        <v>4</v>
      </c>
      <c r="B89" s="30" t="s">
        <v>94</v>
      </c>
      <c r="C89" s="41" t="s">
        <v>7</v>
      </c>
      <c r="D89" s="41" t="s">
        <v>9</v>
      </c>
      <c r="E89" s="41" t="s">
        <v>9</v>
      </c>
      <c r="F89" s="41"/>
      <c r="G89" s="38"/>
      <c r="H89" s="14">
        <f>H90</f>
        <v>0</v>
      </c>
      <c r="I89" s="14">
        <f>I90</f>
        <v>0</v>
      </c>
    </row>
    <row r="90" spans="1:9" ht="12.75" customHeight="1" hidden="1">
      <c r="A90" s="53" t="s">
        <v>40</v>
      </c>
      <c r="B90" s="30" t="s">
        <v>94</v>
      </c>
      <c r="C90" s="40" t="s">
        <v>7</v>
      </c>
      <c r="D90" s="40" t="s">
        <v>10</v>
      </c>
      <c r="E90" s="40" t="s">
        <v>10</v>
      </c>
      <c r="F90" s="40"/>
      <c r="G90" s="39"/>
      <c r="H90" s="12">
        <v>0</v>
      </c>
      <c r="I90" s="12">
        <v>0</v>
      </c>
    </row>
    <row r="91" spans="1:9" ht="12.75" customHeight="1" hidden="1">
      <c r="A91" s="51" t="s">
        <v>4</v>
      </c>
      <c r="B91" s="30" t="s">
        <v>94</v>
      </c>
      <c r="C91" s="41" t="s">
        <v>7</v>
      </c>
      <c r="D91" s="41" t="s">
        <v>10</v>
      </c>
      <c r="E91" s="41" t="s">
        <v>10</v>
      </c>
      <c r="F91" s="41"/>
      <c r="G91" s="38"/>
      <c r="H91" s="10">
        <f>H92+H94+H96</f>
        <v>0</v>
      </c>
      <c r="I91" s="10">
        <f>I92+I94+I96</f>
        <v>0</v>
      </c>
    </row>
    <row r="92" spans="1:9" ht="12.75" customHeight="1" hidden="1">
      <c r="A92" s="49" t="s">
        <v>26</v>
      </c>
      <c r="B92" s="30" t="s">
        <v>94</v>
      </c>
      <c r="C92" s="31" t="s">
        <v>7</v>
      </c>
      <c r="D92" s="31" t="s">
        <v>25</v>
      </c>
      <c r="E92" s="31" t="s">
        <v>25</v>
      </c>
      <c r="F92" s="31"/>
      <c r="G92" s="37"/>
      <c r="H92" s="11">
        <f>H93</f>
        <v>0</v>
      </c>
      <c r="I92" s="11">
        <f>I93</f>
        <v>0</v>
      </c>
    </row>
    <row r="93" spans="1:9" ht="12.75" customHeight="1" hidden="1">
      <c r="A93" s="50" t="s">
        <v>4</v>
      </c>
      <c r="B93" s="30" t="s">
        <v>94</v>
      </c>
      <c r="C93" s="30" t="s">
        <v>7</v>
      </c>
      <c r="D93" s="30" t="s">
        <v>25</v>
      </c>
      <c r="E93" s="30" t="s">
        <v>25</v>
      </c>
      <c r="F93" s="30"/>
      <c r="G93" s="38"/>
      <c r="H93" s="12">
        <v>0</v>
      </c>
      <c r="I93" s="12">
        <v>0</v>
      </c>
    </row>
    <row r="94" spans="1:9" ht="12.75" customHeight="1" hidden="1">
      <c r="A94" s="48" t="s">
        <v>41</v>
      </c>
      <c r="B94" s="30" t="s">
        <v>94</v>
      </c>
      <c r="C94" s="40" t="s">
        <v>42</v>
      </c>
      <c r="D94" s="40"/>
      <c r="E94" s="40"/>
      <c r="F94" s="40"/>
      <c r="G94" s="39"/>
      <c r="H94" s="11">
        <f>H95</f>
        <v>0</v>
      </c>
      <c r="I94" s="11">
        <f>I95</f>
        <v>0</v>
      </c>
    </row>
    <row r="95" spans="1:9" ht="12.75" customHeight="1" hidden="1">
      <c r="A95" s="53" t="s">
        <v>43</v>
      </c>
      <c r="B95" s="30" t="s">
        <v>94</v>
      </c>
      <c r="C95" s="40" t="s">
        <v>42</v>
      </c>
      <c r="D95" s="40" t="s">
        <v>44</v>
      </c>
      <c r="E95" s="40" t="s">
        <v>44</v>
      </c>
      <c r="F95" s="40"/>
      <c r="G95" s="39"/>
      <c r="H95" s="12">
        <v>0</v>
      </c>
      <c r="I95" s="12">
        <v>0</v>
      </c>
    </row>
    <row r="96" spans="1:9" ht="12.75" customHeight="1" hidden="1">
      <c r="A96" s="51" t="s">
        <v>4</v>
      </c>
      <c r="B96" s="30" t="s">
        <v>94</v>
      </c>
      <c r="C96" s="41" t="s">
        <v>42</v>
      </c>
      <c r="D96" s="41" t="s">
        <v>45</v>
      </c>
      <c r="E96" s="41" t="s">
        <v>45</v>
      </c>
      <c r="F96" s="41"/>
      <c r="G96" s="38"/>
      <c r="H96" s="11">
        <f>H97</f>
        <v>0</v>
      </c>
      <c r="I96" s="11">
        <f>I97</f>
        <v>0</v>
      </c>
    </row>
    <row r="97" spans="1:9" ht="12.75" customHeight="1" hidden="1">
      <c r="A97" s="53" t="s">
        <v>14</v>
      </c>
      <c r="B97" s="30" t="s">
        <v>94</v>
      </c>
      <c r="C97" s="40" t="s">
        <v>42</v>
      </c>
      <c r="D97" s="40" t="s">
        <v>13</v>
      </c>
      <c r="E97" s="40" t="s">
        <v>13</v>
      </c>
      <c r="F97" s="40"/>
      <c r="G97" s="39"/>
      <c r="H97" s="12">
        <v>0</v>
      </c>
      <c r="I97" s="12">
        <v>0</v>
      </c>
    </row>
    <row r="98" spans="1:9" ht="12.75" customHeight="1" hidden="1">
      <c r="A98" s="51" t="s">
        <v>15</v>
      </c>
      <c r="B98" s="30" t="s">
        <v>94</v>
      </c>
      <c r="C98" s="41" t="s">
        <v>42</v>
      </c>
      <c r="D98" s="41" t="s">
        <v>13</v>
      </c>
      <c r="E98" s="41" t="s">
        <v>13</v>
      </c>
      <c r="F98" s="41"/>
      <c r="G98" s="38"/>
      <c r="H98" s="11">
        <f>H99</f>
        <v>0</v>
      </c>
      <c r="I98" s="11">
        <f>I99</f>
        <v>0</v>
      </c>
    </row>
    <row r="99" spans="1:9" ht="12.75" customHeight="1" hidden="1">
      <c r="A99" s="53" t="s">
        <v>43</v>
      </c>
      <c r="B99" s="30" t="s">
        <v>94</v>
      </c>
      <c r="C99" s="40" t="s">
        <v>42</v>
      </c>
      <c r="D99" s="40" t="s">
        <v>24</v>
      </c>
      <c r="E99" s="40" t="s">
        <v>24</v>
      </c>
      <c r="F99" s="40"/>
      <c r="G99" s="39"/>
      <c r="H99" s="12">
        <v>0</v>
      </c>
      <c r="I99" s="12">
        <v>0</v>
      </c>
    </row>
    <row r="100" spans="1:9" ht="12.75" customHeight="1" hidden="1">
      <c r="A100" s="51" t="s">
        <v>15</v>
      </c>
      <c r="B100" s="30" t="s">
        <v>94</v>
      </c>
      <c r="C100" s="41" t="s">
        <v>42</v>
      </c>
      <c r="D100" s="41" t="s">
        <v>24</v>
      </c>
      <c r="E100" s="41" t="s">
        <v>24</v>
      </c>
      <c r="F100" s="41"/>
      <c r="G100" s="38"/>
      <c r="H100" s="10">
        <f>H101+H103</f>
        <v>0</v>
      </c>
      <c r="I100" s="10">
        <f>I101+I103</f>
        <v>0</v>
      </c>
    </row>
    <row r="101" spans="1:9" ht="3.75" customHeight="1" hidden="1">
      <c r="A101" s="53" t="s">
        <v>46</v>
      </c>
      <c r="B101" s="30" t="s">
        <v>94</v>
      </c>
      <c r="C101" s="40" t="s">
        <v>42</v>
      </c>
      <c r="D101" s="40" t="s">
        <v>18</v>
      </c>
      <c r="E101" s="40" t="s">
        <v>18</v>
      </c>
      <c r="F101" s="40"/>
      <c r="G101" s="39"/>
      <c r="H101" s="11">
        <f>H102</f>
        <v>0</v>
      </c>
      <c r="I101" s="11">
        <f>I102</f>
        <v>0</v>
      </c>
    </row>
    <row r="102" spans="1:9" ht="12.75" customHeight="1" hidden="1">
      <c r="A102" s="51" t="s">
        <v>15</v>
      </c>
      <c r="B102" s="30" t="s">
        <v>94</v>
      </c>
      <c r="C102" s="41" t="s">
        <v>42</v>
      </c>
      <c r="D102" s="41" t="s">
        <v>18</v>
      </c>
      <c r="E102" s="41" t="s">
        <v>18</v>
      </c>
      <c r="F102" s="41"/>
      <c r="G102" s="38"/>
      <c r="H102" s="12">
        <v>0</v>
      </c>
      <c r="I102" s="12">
        <v>0</v>
      </c>
    </row>
    <row r="103" spans="1:9" ht="12.75" customHeight="1" hidden="1">
      <c r="A103" s="52" t="s">
        <v>47</v>
      </c>
      <c r="B103" s="30" t="s">
        <v>94</v>
      </c>
      <c r="C103" s="40" t="s">
        <v>48</v>
      </c>
      <c r="D103" s="40"/>
      <c r="E103" s="40"/>
      <c r="F103" s="40"/>
      <c r="G103" s="39"/>
      <c r="H103" s="11"/>
      <c r="I103" s="11"/>
    </row>
    <row r="104" spans="1:9" ht="12.75" customHeight="1" hidden="1">
      <c r="A104" s="53" t="s">
        <v>14</v>
      </c>
      <c r="B104" s="30" t="s">
        <v>94</v>
      </c>
      <c r="C104" s="40" t="s">
        <v>48</v>
      </c>
      <c r="D104" s="40" t="s">
        <v>13</v>
      </c>
      <c r="E104" s="40" t="s">
        <v>13</v>
      </c>
      <c r="F104" s="40"/>
      <c r="G104" s="39"/>
      <c r="H104" s="12"/>
      <c r="I104" s="12"/>
    </row>
    <row r="105" spans="1:7" ht="21.75" customHeight="1" hidden="1">
      <c r="A105" s="51" t="s">
        <v>15</v>
      </c>
      <c r="B105" s="30" t="s">
        <v>94</v>
      </c>
      <c r="C105" s="41" t="s">
        <v>48</v>
      </c>
      <c r="D105" s="41" t="s">
        <v>13</v>
      </c>
      <c r="E105" s="41" t="s">
        <v>13</v>
      </c>
      <c r="F105" s="41"/>
      <c r="G105" s="38"/>
    </row>
    <row r="106" spans="1:7" ht="21.75" customHeight="1" hidden="1">
      <c r="A106" s="53" t="s">
        <v>19</v>
      </c>
      <c r="B106" s="30" t="s">
        <v>94</v>
      </c>
      <c r="C106" s="40"/>
      <c r="D106" s="40"/>
      <c r="E106" s="40"/>
      <c r="F106" s="40"/>
      <c r="G106" s="39"/>
    </row>
    <row r="107" spans="1:7" ht="52.5" customHeight="1" hidden="1">
      <c r="A107" s="51" t="s">
        <v>14</v>
      </c>
      <c r="B107" s="30" t="s">
        <v>94</v>
      </c>
      <c r="C107" s="41"/>
      <c r="D107" s="41"/>
      <c r="E107" s="41"/>
      <c r="F107" s="41"/>
      <c r="G107" s="38"/>
    </row>
    <row r="108" spans="1:7" ht="21.75" customHeight="1">
      <c r="A108" s="15"/>
      <c r="B108" s="15"/>
      <c r="C108" s="15"/>
      <c r="D108" s="15"/>
      <c r="E108" s="15"/>
      <c r="F108" s="15"/>
      <c r="G108" s="18"/>
    </row>
    <row r="109" spans="1:6" ht="21.75" customHeight="1">
      <c r="A109" s="15"/>
      <c r="B109" s="15"/>
      <c r="C109" s="15"/>
      <c r="D109" s="15"/>
      <c r="E109" s="15"/>
      <c r="F109" s="15"/>
    </row>
    <row r="110" spans="1:6" ht="21.75" customHeight="1">
      <c r="A110" s="15"/>
      <c r="B110" s="15"/>
      <c r="C110" s="15"/>
      <c r="D110" s="15"/>
      <c r="E110" s="15"/>
      <c r="F110" s="15"/>
    </row>
    <row r="111" spans="1:6" ht="21.75" customHeight="1">
      <c r="A111" s="15"/>
      <c r="B111" s="15"/>
      <c r="C111" s="15"/>
      <c r="D111" s="15"/>
      <c r="E111" s="15"/>
      <c r="F111" s="15"/>
    </row>
    <row r="112" spans="1:6" ht="21.75" customHeight="1">
      <c r="A112" s="15"/>
      <c r="B112" s="15"/>
      <c r="C112" s="15"/>
      <c r="D112" s="15"/>
      <c r="E112" s="15"/>
      <c r="F112" s="15"/>
    </row>
    <row r="113" spans="1:6" ht="21.75" customHeight="1">
      <c r="A113" s="15"/>
      <c r="B113" s="15"/>
      <c r="C113" s="15"/>
      <c r="D113" s="15"/>
      <c r="E113" s="15"/>
      <c r="F113" s="15"/>
    </row>
    <row r="114" spans="1:6" ht="21.75" customHeight="1">
      <c r="A114" s="15"/>
      <c r="B114" s="15"/>
      <c r="C114" s="15"/>
      <c r="D114" s="15"/>
      <c r="E114" s="15"/>
      <c r="F114" s="15"/>
    </row>
    <row r="115" spans="1:6" ht="21.75" customHeight="1">
      <c r="A115" s="15"/>
      <c r="B115" s="15"/>
      <c r="C115" s="15"/>
      <c r="D115" s="15"/>
      <c r="E115" s="15"/>
      <c r="F115" s="15"/>
    </row>
    <row r="116" spans="1:6" ht="21.75" customHeight="1">
      <c r="A116" s="15"/>
      <c r="B116" s="15"/>
      <c r="C116" s="15"/>
      <c r="D116" s="15"/>
      <c r="E116" s="15"/>
      <c r="F116" s="15"/>
    </row>
    <row r="117" spans="1:6" ht="21.75" customHeight="1">
      <c r="A117" s="15"/>
      <c r="B117" s="15"/>
      <c r="C117" s="15"/>
      <c r="D117" s="15"/>
      <c r="E117" s="15"/>
      <c r="F117" s="15"/>
    </row>
    <row r="118" spans="1:6" ht="21.75" customHeight="1">
      <c r="A118" s="15"/>
      <c r="B118" s="15"/>
      <c r="C118" s="15"/>
      <c r="D118" s="15"/>
      <c r="E118" s="15"/>
      <c r="F118" s="15"/>
    </row>
    <row r="119" spans="1:6" ht="21.75" customHeight="1">
      <c r="A119" s="15"/>
      <c r="B119" s="15"/>
      <c r="C119" s="15"/>
      <c r="D119" s="15"/>
      <c r="E119" s="15"/>
      <c r="F119" s="15"/>
    </row>
    <row r="120" spans="1:6" ht="21.75" customHeight="1">
      <c r="A120" s="15"/>
      <c r="B120" s="15"/>
      <c r="C120" s="15"/>
      <c r="D120" s="15"/>
      <c r="E120" s="15"/>
      <c r="F120" s="15"/>
    </row>
    <row r="121" spans="1:6" ht="21.75" customHeight="1">
      <c r="A121" s="15"/>
      <c r="B121" s="15"/>
      <c r="C121" s="15"/>
      <c r="D121" s="15"/>
      <c r="E121" s="15"/>
      <c r="F121" s="15"/>
    </row>
    <row r="122" spans="1:6" ht="21.75" customHeight="1">
      <c r="A122" s="15"/>
      <c r="B122" s="15"/>
      <c r="C122" s="15"/>
      <c r="D122" s="15"/>
      <c r="E122" s="15"/>
      <c r="F122" s="15"/>
    </row>
    <row r="123" spans="1:6" ht="21.75" customHeight="1">
      <c r="A123" s="15"/>
      <c r="B123" s="15"/>
      <c r="C123" s="15"/>
      <c r="D123" s="15"/>
      <c r="E123" s="15"/>
      <c r="F123" s="15"/>
    </row>
    <row r="124" spans="1:6" ht="21.75" customHeight="1">
      <c r="A124" s="15"/>
      <c r="B124" s="15"/>
      <c r="C124" s="15"/>
      <c r="D124" s="15"/>
      <c r="E124" s="15"/>
      <c r="F124" s="15"/>
    </row>
  </sheetData>
  <sheetProtection formatCells="0" selectLockedCells="1" selectUnlockedCells="1"/>
  <mergeCells count="3">
    <mergeCell ref="A9:G9"/>
    <mergeCell ref="A10:G10"/>
    <mergeCell ref="K5:P6"/>
  </mergeCells>
  <printOptions horizontalCentered="1"/>
  <pageMargins left="0.67" right="0.15763888888888888" top="0.32" bottom="0.15763888888888888" header="0.29" footer="0.18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Джамиля</cp:lastModifiedBy>
  <cp:lastPrinted>2021-11-09T08:42:57Z</cp:lastPrinted>
  <dcterms:created xsi:type="dcterms:W3CDTF">2015-12-01T12:43:31Z</dcterms:created>
  <dcterms:modified xsi:type="dcterms:W3CDTF">2021-12-01T09:28:52Z</dcterms:modified>
  <cp:category/>
  <cp:version/>
  <cp:contentType/>
  <cp:contentStatus/>
</cp:coreProperties>
</file>